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20" tabRatio="761" firstSheet="5" activeTab="15"/>
  </bookViews>
  <sheets>
    <sheet name="Adilabad" sheetId="1" r:id="rId1"/>
    <sheet name="karimnagar" sheetId="2" r:id="rId2"/>
    <sheet name="Ramagundam" sheetId="3" r:id="rId3"/>
    <sheet name="Jagityal" sheetId="4" r:id="rId4"/>
    <sheet name="Siddipet" sheetId="5" r:id="rId5"/>
    <sheet name="Sanga Reddy" sheetId="6" r:id="rId6"/>
    <sheet name="Nizamabad" sheetId="7" r:id="rId7"/>
    <sheet name="Nalgonda" sheetId="8" r:id="rId8"/>
    <sheet name="Miryalguda" sheetId="9" r:id="rId9"/>
    <sheet name="Suryapet" sheetId="10" r:id="rId10"/>
    <sheet name="MBNR" sheetId="11" r:id="rId11"/>
    <sheet name="Warangal" sheetId="13" r:id="rId12"/>
    <sheet name="Ranga Reddy" sheetId="14" r:id="rId13"/>
    <sheet name="Khammam" sheetId="15" r:id="rId14"/>
    <sheet name="Hyderabad" sheetId="18" r:id="rId15"/>
    <sheet name="GRAND TOTAL" sheetId="17" r:id="rId16"/>
  </sheets>
  <definedNames>
    <definedName name="_xlnm.Print_Area" localSheetId="0">Adilabad!$A$21:$H$35</definedName>
    <definedName name="_xlnm.Print_Area" localSheetId="15">'GRAND TOTAL'!$A$1:$H$41</definedName>
    <definedName name="_xlnm.Print_Area" localSheetId="3">Jagityal!$C$20:$I$30</definedName>
    <definedName name="_xlnm.Print_Area" localSheetId="1">karimnagar!$B$35:$H$51</definedName>
    <definedName name="_xlnm.Print_Area" localSheetId="13">Khammam!$B$37:$H$52</definedName>
    <definedName name="_xlnm.Print_Area" localSheetId="10">MBNR!$B$37:$H$54</definedName>
    <definedName name="_xlnm.Print_Area" localSheetId="8">Miryalguda!$C$22:$I$32</definedName>
    <definedName name="_xlnm.Print_Area" localSheetId="7">Nalgonda!$B$36:$H$53</definedName>
    <definedName name="_xlnm.Print_Area" localSheetId="6">Nizamabad!$B$44:$H$68</definedName>
    <definedName name="_xlnm.Print_Area" localSheetId="2">Ramagundam!$C$28:$I$35</definedName>
    <definedName name="_xlnm.Print_Area" localSheetId="12">'Ranga Reddy'!$B$48:$H$69</definedName>
    <definedName name="_xlnm.Print_Area" localSheetId="5">'Sanga Reddy'!$C$29:$I$49</definedName>
    <definedName name="_xlnm.Print_Area" localSheetId="4">Siddipet!$C$31:$I$47</definedName>
    <definedName name="_xlnm.Print_Area" localSheetId="9">Suryapet!$B$20:$H$33</definedName>
    <definedName name="_xlnm.Print_Area" localSheetId="11">Warangal!$B$72:$I$91</definedName>
  </definedNames>
  <calcPr calcId="124519"/>
</workbook>
</file>

<file path=xl/calcChain.xml><?xml version="1.0" encoding="utf-8"?>
<calcChain xmlns="http://schemas.openxmlformats.org/spreadsheetml/2006/main">
  <c r="E41" i="18"/>
  <c r="F41"/>
  <c r="C41"/>
  <c r="H41"/>
  <c r="G41"/>
  <c r="D41"/>
  <c r="H41" i="17"/>
  <c r="F41"/>
  <c r="G41"/>
  <c r="E41"/>
  <c r="D41"/>
  <c r="C41"/>
  <c r="C33" i="2"/>
  <c r="C34" i="15"/>
  <c r="D34"/>
  <c r="E34"/>
  <c r="F34"/>
  <c r="G34"/>
  <c r="H34"/>
  <c r="C46" i="14"/>
  <c r="D46"/>
  <c r="E46"/>
  <c r="F46"/>
  <c r="G46"/>
  <c r="H46"/>
  <c r="D68" i="13"/>
  <c r="E68"/>
  <c r="F68"/>
  <c r="G68"/>
  <c r="H68"/>
  <c r="I68"/>
  <c r="C34" i="11"/>
  <c r="D34"/>
  <c r="E34"/>
  <c r="F34"/>
  <c r="G34"/>
  <c r="H34"/>
  <c r="C17" i="10"/>
  <c r="D17"/>
  <c r="E17"/>
  <c r="F17"/>
  <c r="G17"/>
  <c r="H17"/>
  <c r="D19" i="9"/>
  <c r="E19"/>
  <c r="F19"/>
  <c r="G19"/>
  <c r="H19"/>
  <c r="I19"/>
  <c r="C33" i="8"/>
  <c r="D33"/>
  <c r="E33"/>
  <c r="F33"/>
  <c r="G33"/>
  <c r="H33"/>
  <c r="C40" i="7"/>
  <c r="D40"/>
  <c r="E40"/>
  <c r="F40"/>
  <c r="G40"/>
  <c r="H40"/>
  <c r="D27" i="6"/>
  <c r="E27"/>
  <c r="F27"/>
  <c r="G27"/>
  <c r="H27"/>
  <c r="I27"/>
  <c r="D18" i="4"/>
  <c r="E18"/>
  <c r="F18"/>
  <c r="G18"/>
  <c r="H18"/>
  <c r="I18"/>
  <c r="E26" i="3"/>
  <c r="F26"/>
  <c r="G26"/>
  <c r="H26"/>
  <c r="I26"/>
  <c r="D26"/>
  <c r="E33" i="2"/>
  <c r="F33"/>
  <c r="G33"/>
  <c r="H33"/>
  <c r="D33"/>
  <c r="D31" i="15"/>
  <c r="D30"/>
  <c r="D29"/>
  <c r="D9"/>
  <c r="D28"/>
  <c r="D27"/>
  <c r="D26"/>
  <c r="D25"/>
  <c r="D24"/>
  <c r="D22"/>
  <c r="D21"/>
  <c r="D20"/>
  <c r="D19"/>
  <c r="D18"/>
  <c r="D17"/>
  <c r="D16"/>
  <c r="D15"/>
  <c r="D14"/>
  <c r="D13"/>
  <c r="D12"/>
  <c r="D11"/>
  <c r="D10"/>
  <c r="D8"/>
  <c r="D7"/>
  <c r="F33" i="11"/>
  <c r="D33"/>
  <c r="F32"/>
  <c r="D32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I28" i="5" l="1"/>
  <c r="H28"/>
  <c r="G28"/>
  <c r="F28"/>
  <c r="E28"/>
  <c r="D28"/>
  <c r="B10" i="4"/>
  <c r="B11" s="1"/>
  <c r="B12" s="1"/>
  <c r="B13" s="1"/>
  <c r="B14" s="1"/>
  <c r="B15" s="1"/>
  <c r="B16" s="1"/>
  <c r="B17" s="1"/>
  <c r="B11" i="3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A9" i="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H19" i="1"/>
  <c r="G19"/>
  <c r="F19"/>
  <c r="E19"/>
  <c r="C19"/>
  <c r="D18"/>
  <c r="D17"/>
  <c r="D16"/>
  <c r="D15"/>
  <c r="D14"/>
  <c r="D13"/>
  <c r="D12"/>
  <c r="D11"/>
  <c r="D10"/>
  <c r="D9"/>
  <c r="D8"/>
  <c r="D7"/>
  <c r="D6"/>
  <c r="D19" l="1"/>
</calcChain>
</file>

<file path=xl/sharedStrings.xml><?xml version="1.0" encoding="utf-8"?>
<sst xmlns="http://schemas.openxmlformats.org/spreadsheetml/2006/main" count="724" uniqueCount="392">
  <si>
    <t>DCC Approved Bank/ Branch wise targets of NULM towns for the year 2015-16</t>
  </si>
  <si>
    <t>Name of the District: Adilabad</t>
  </si>
  <si>
    <t>Name of the ULB: Adilabad</t>
  </si>
  <si>
    <t>S. No.</t>
  </si>
  <si>
    <t>Name of the Bank/ Branch</t>
  </si>
  <si>
    <t>SEP - I Targets</t>
  </si>
  <si>
    <t>SEP - G Targets</t>
  </si>
  <si>
    <t>Bank Linkage Targets</t>
  </si>
  <si>
    <t>No. of Units</t>
  </si>
  <si>
    <t>Amount</t>
  </si>
  <si>
    <t>No. of SHGs</t>
  </si>
  <si>
    <t>ADCC</t>
  </si>
  <si>
    <t>Bank of Maharastra</t>
  </si>
  <si>
    <t>Indian Bank</t>
  </si>
  <si>
    <t>Sydicate Bank</t>
  </si>
  <si>
    <t>State Bank of Hyderabd</t>
  </si>
  <si>
    <t>Union Bank of India</t>
  </si>
  <si>
    <t>Deccan Grameena Bank (CC)</t>
  </si>
  <si>
    <t>Deccan Grameena Bank (Main)</t>
  </si>
  <si>
    <t>Deccan Grameena Bank (MCA)</t>
  </si>
  <si>
    <t>Andhra Bank</t>
  </si>
  <si>
    <t>State Bank of India</t>
  </si>
  <si>
    <t>Vijaya Bank</t>
  </si>
  <si>
    <t>Indian Overseas Bank</t>
  </si>
  <si>
    <t>Total</t>
  </si>
  <si>
    <t>MEPMA, KARIMNAGAR</t>
  </si>
  <si>
    <t>DCC APPROVED BANK/BRANCH WISE TARGETS OF NULM TOWNS FOR THE YEAR 2015-16</t>
  </si>
  <si>
    <t>Sl.
No.</t>
  </si>
  <si>
    <t xml:space="preserve">Name of the Bank &amp; Branch </t>
  </si>
  <si>
    <t xml:space="preserve">Bank Linkage Target </t>
  </si>
  <si>
    <t xml:space="preserve">No.of Units </t>
  </si>
  <si>
    <t>Phy</t>
  </si>
  <si>
    <t>Fin</t>
  </si>
  <si>
    <t>AB (Kaman), Karimnagar</t>
  </si>
  <si>
    <t>AB (Main), Karimnagar</t>
  </si>
  <si>
    <t>AB(MMTHOTA), Karimnagar</t>
  </si>
  <si>
    <t>AB(St.John), Karimnagar</t>
  </si>
  <si>
    <t>ANDHRA BANK(BS), Karimnagar</t>
  </si>
  <si>
    <t>BANK OF BARODA, Karimnagar</t>
  </si>
  <si>
    <t>CANARA BANK, Karimnagar</t>
  </si>
  <si>
    <t>CBI, Karimnagar</t>
  </si>
  <si>
    <t>CORPORATION, Karimnagar</t>
  </si>
  <si>
    <t>DGB (Kaman), Karimnagar</t>
  </si>
  <si>
    <t>DGB (Main), Karimnagar</t>
  </si>
  <si>
    <t>DGB (RAMNAGAR), Karimnagar</t>
  </si>
  <si>
    <t>INDIAN BANK, Karimnagar</t>
  </si>
  <si>
    <t>IOB, Karimnagar</t>
  </si>
  <si>
    <t>KDCC(MMThota), Karimnagar</t>
  </si>
  <si>
    <t>KDCC(TOWN BRA), Karimnagar</t>
  </si>
  <si>
    <t>PNB, Karimnagar</t>
  </si>
  <si>
    <t>SBH(Main), Karimnagar</t>
  </si>
  <si>
    <t>SBH(MMT), Karimnagar</t>
  </si>
  <si>
    <t>SBH(VVPally), Karimnagar</t>
  </si>
  <si>
    <t>SBH[ ASHOK NAGAR], Karimnagar</t>
  </si>
  <si>
    <t>SBI (MAIN), Karimnagar</t>
  </si>
  <si>
    <t>SYNDICATE BANK, Karimnagar</t>
  </si>
  <si>
    <t>UBI (MAIN), Karimnagar</t>
  </si>
  <si>
    <t>UBI (NEW), Karimnagar</t>
  </si>
  <si>
    <t>Sub - Total:</t>
  </si>
  <si>
    <t>Name of the ULB: RAMAGUNDAM</t>
  </si>
  <si>
    <t>AB, 8 Incline Colony</t>
  </si>
  <si>
    <t>AB, Godavarikhani</t>
  </si>
  <si>
    <t>AB, Markendeya Colony</t>
  </si>
  <si>
    <t>AB, Medipelli Linga Puram</t>
  </si>
  <si>
    <t>AB, Ramagundam</t>
  </si>
  <si>
    <t>Bank of India, Jyothi Nagar</t>
  </si>
  <si>
    <t>TS-DGB, Kalyan Nagar</t>
  </si>
  <si>
    <t>KDCC Bank, Godavarikhani</t>
  </si>
  <si>
    <t>SBH, Area Hospital</t>
  </si>
  <si>
    <t>SBH, Jellram</t>
  </si>
  <si>
    <t>SBH, Krishna Nagar</t>
  </si>
  <si>
    <t>SBH, Laxmi Nagar</t>
  </si>
  <si>
    <t>SBH, Municipal Complex</t>
  </si>
  <si>
    <t>SBH, Ramagundam</t>
  </si>
  <si>
    <t>SBH, SCCL</t>
  </si>
  <si>
    <t>SBH, Vittal Nagar</t>
  </si>
  <si>
    <t>SBI, Ramagundam</t>
  </si>
  <si>
    <t>Name of the ULB:  JAGTIAL</t>
  </si>
  <si>
    <t>Andhra Bank, Jagtial</t>
  </si>
  <si>
    <t>Andhra Bank - Vani nagar</t>
  </si>
  <si>
    <t>Canara Bank, Jagtial</t>
  </si>
  <si>
    <t>Central Bank of India, Jagtial</t>
  </si>
  <si>
    <t>Indian Overseas Bank, Jagtial</t>
  </si>
  <si>
    <t>Deccan Grameen Bank, Jagtial</t>
  </si>
  <si>
    <t>State Bank of Hyderabad, Jagtial</t>
  </si>
  <si>
    <t>State Bank of India, Jagtial</t>
  </si>
  <si>
    <t>Union Bank of India, Jagtial</t>
  </si>
  <si>
    <t>KDCC, Jagtial</t>
  </si>
  <si>
    <t>Name of the District:Medak</t>
  </si>
  <si>
    <t>Name of the ULB:Siddipet</t>
  </si>
  <si>
    <t>Andhra Bank Prashanth nagar</t>
  </si>
  <si>
    <t>SBH</t>
  </si>
  <si>
    <t>SBI(MAIN)</t>
  </si>
  <si>
    <t>SBI(ADB)</t>
  </si>
  <si>
    <t>SBH Hyd Road</t>
  </si>
  <si>
    <t>APGVB(MAIN)</t>
  </si>
  <si>
    <t>APGVB(MARKET)</t>
  </si>
  <si>
    <t>APGVB(SRW)</t>
  </si>
  <si>
    <t>APGVB(Housing)</t>
  </si>
  <si>
    <t>BANK OF BARODA</t>
  </si>
  <si>
    <t>CBI</t>
  </si>
  <si>
    <t>ING VYSYA</t>
  </si>
  <si>
    <t>INDIAN OVER SEAS BANK</t>
  </si>
  <si>
    <t>BANK OF INDIA</t>
  </si>
  <si>
    <t>ICICI</t>
  </si>
  <si>
    <t>HDFC</t>
  </si>
  <si>
    <t>ORIENTAL BANK OF COMMERCE</t>
  </si>
  <si>
    <t>AXIS BANK</t>
  </si>
  <si>
    <t>CORPORATION BANK</t>
  </si>
  <si>
    <t>Central bank of India</t>
  </si>
  <si>
    <t>Name of the ULB:Sangareddy</t>
  </si>
  <si>
    <t>Allahabad  Bank</t>
  </si>
  <si>
    <t>-</t>
  </si>
  <si>
    <t>APGVB  Main</t>
  </si>
  <si>
    <t>APGVB  Shanthi Nagar</t>
  </si>
  <si>
    <t>Bank of Baroda</t>
  </si>
  <si>
    <t>Bank of India</t>
  </si>
  <si>
    <t>Canara Bank</t>
  </si>
  <si>
    <t>Cental Bank of India</t>
  </si>
  <si>
    <t>Corporation Bank</t>
  </si>
  <si>
    <t>Indus Ind  Bank</t>
  </si>
  <si>
    <t>ING Vysya Bank</t>
  </si>
  <si>
    <t>IOB</t>
  </si>
  <si>
    <t>OBC</t>
  </si>
  <si>
    <t>Punjab National Bank</t>
  </si>
  <si>
    <t>SBI</t>
  </si>
  <si>
    <t>Syndicate Bank</t>
  </si>
  <si>
    <t>UCO</t>
  </si>
  <si>
    <t>United Commercial Bank</t>
  </si>
  <si>
    <t>D.C.C APPORVED BANK BRANCH WISE TARGERS OF NULM TOWN NIZAMABAD FOR 2015-2016</t>
  </si>
  <si>
    <t>S.No</t>
  </si>
  <si>
    <t>Name of the Bank/Branch</t>
  </si>
  <si>
    <t>SEP -Individual</t>
  </si>
  <si>
    <t>SEP-Group</t>
  </si>
  <si>
    <t>No.of SHGs</t>
  </si>
  <si>
    <t>Canara Bank Main</t>
  </si>
  <si>
    <t>Andhra Bank, Badabazar</t>
  </si>
  <si>
    <t>Andhra Bank, Hyd road</t>
  </si>
  <si>
    <t>Andhra Bank, Aryanagar</t>
  </si>
  <si>
    <t>Bank of india</t>
  </si>
  <si>
    <t xml:space="preserve">Bank of maharastra </t>
  </si>
  <si>
    <t>Central bank of india</t>
  </si>
  <si>
    <t>Dena Bank</t>
  </si>
  <si>
    <t>Karnataka Bank</t>
  </si>
  <si>
    <t>NDCC, Gole hanuman</t>
  </si>
  <si>
    <t>Andhra Bank, Main</t>
  </si>
  <si>
    <t>NDCC, Gunj</t>
  </si>
  <si>
    <t>OBC Bank</t>
  </si>
  <si>
    <t>SBH, Main</t>
  </si>
  <si>
    <t>SBH, Ahmadpura</t>
  </si>
  <si>
    <t>SBH, Arsapally</t>
  </si>
  <si>
    <t>SBH, Subashnagar</t>
  </si>
  <si>
    <t>SBH, Vinayaknagar</t>
  </si>
  <si>
    <t>SBI, Main</t>
  </si>
  <si>
    <t>TGB Gajulpet</t>
  </si>
  <si>
    <t>TGB Main</t>
  </si>
  <si>
    <t>SBI, Shivajinagar</t>
  </si>
  <si>
    <t>Canara Bank, Shivajinagar</t>
  </si>
  <si>
    <t>UBI</t>
  </si>
  <si>
    <t>UCO Bank</t>
  </si>
  <si>
    <t>PNB</t>
  </si>
  <si>
    <t>Name of the District: Nalgonda</t>
  </si>
  <si>
    <t>Name of the ULB: Nalgonda</t>
  </si>
  <si>
    <t>Alahabad Bank</t>
  </si>
  <si>
    <t>Andhra Bank(Main)</t>
  </si>
  <si>
    <t>APGVB (Main)</t>
  </si>
  <si>
    <t>Andhra Bank(Meerbagh)</t>
  </si>
  <si>
    <t>APGVB(Main)</t>
  </si>
  <si>
    <t>APGVB(VT Colony)</t>
  </si>
  <si>
    <t>APGVB(Savarkar nagar)</t>
  </si>
  <si>
    <t>APGVB(Cherlapally)</t>
  </si>
  <si>
    <t>APGVB(Sagar X Road)</t>
  </si>
  <si>
    <t>Central Bank of India</t>
  </si>
  <si>
    <t>IOB(Main)</t>
  </si>
  <si>
    <t>IOB(Diocess)</t>
  </si>
  <si>
    <t>Panjab National Bank</t>
  </si>
  <si>
    <t>State Bank of India(MAIN)</t>
  </si>
  <si>
    <t>State Bank of India(RVN)</t>
  </si>
  <si>
    <t>State Bank of Hyderabad(Main)</t>
  </si>
  <si>
    <t>State Bank of Hyderabad(P.B)</t>
  </si>
  <si>
    <t>State Bank of Hyderabad(DVK Road)</t>
  </si>
  <si>
    <t>TOTAL</t>
  </si>
  <si>
    <t>Name of the ULB: Miryalaguda</t>
  </si>
  <si>
    <t>Andhra Bank (Main)</t>
  </si>
  <si>
    <t>Andhra Bank (AN)</t>
  </si>
  <si>
    <t>APGVB (H,B)</t>
  </si>
  <si>
    <t>Indian Oversis Bank</t>
  </si>
  <si>
    <t>State Bank of Hyd</t>
  </si>
  <si>
    <t>Name of the ULB: Suryapet</t>
  </si>
  <si>
    <t>State Bank of Hyderabad</t>
  </si>
  <si>
    <t>Oriantal Bank of Commerce</t>
  </si>
  <si>
    <t>S. No</t>
  </si>
  <si>
    <t>Name of the Bank and Branch</t>
  </si>
  <si>
    <t>Individual Loans</t>
  </si>
  <si>
    <t>Group Loans</t>
  </si>
  <si>
    <t>Units</t>
  </si>
  <si>
    <t>Amount in Lakhs</t>
  </si>
  <si>
    <t>Andhra Bank (Padmavathi Colony)</t>
  </si>
  <si>
    <t>Andhra Bank (Rajendra Nagar)</t>
  </si>
  <si>
    <t>AP Grameena Vikas Bank (Main)</t>
  </si>
  <si>
    <t>AP Grameena Vikas Bank (Old Palamoor))</t>
  </si>
  <si>
    <t>AP Grameena Vikas Bank (Padmavathi Colony)</t>
  </si>
  <si>
    <t>Indian Overseas bank</t>
  </si>
  <si>
    <t>ING Vysya</t>
  </si>
  <si>
    <t>Panjab National bank</t>
  </si>
  <si>
    <t>State Bank of Hyderabad (ADB)</t>
  </si>
  <si>
    <t>State Bank of Hyderabad (Main)</t>
  </si>
  <si>
    <t>State Bank of Hyderabad (Mettu Gadda)</t>
  </si>
  <si>
    <t>State Bank of Hyderabad (New Town)</t>
  </si>
  <si>
    <t>State Bank of Hyderabad (Padmavathi Colony)</t>
  </si>
  <si>
    <t>State Bank of Hyderabad (RTO)</t>
  </si>
  <si>
    <t>State Bank of Hyderabad (Hanwada)</t>
  </si>
  <si>
    <t>State Bank Of India</t>
  </si>
  <si>
    <t>Bharathiya Mahila Bank</t>
  </si>
  <si>
    <t>Andhra Bank (Bhageeratha Colony)</t>
  </si>
  <si>
    <t>AP Grameena Vikas Bank (Yenugonda)</t>
  </si>
  <si>
    <t>Mahabubnagar ULB Total</t>
  </si>
  <si>
    <t>Andhra Bank(Bowenpally)</t>
  </si>
  <si>
    <t>Andhra Bank(West Marredpally)</t>
  </si>
  <si>
    <t>Andhra Bank(Prakash Nagar)</t>
  </si>
  <si>
    <t>Andhra Bank(Thirumalgiri)</t>
  </si>
  <si>
    <t>Andhra Bank (Diamond Point)</t>
  </si>
  <si>
    <t>Bank of Maharastra (Paradise)</t>
  </si>
  <si>
    <t>Bank Of Baroda (Bowenpally)</t>
  </si>
  <si>
    <t>Bank Of Baroda(West Maredpally)</t>
  </si>
  <si>
    <t>Bank of India(Thirumalgiri)</t>
  </si>
  <si>
    <t>Canara Bank(Marredpally)</t>
  </si>
  <si>
    <t>Canara Bank(MF Narayanaguda)</t>
  </si>
  <si>
    <t>Canara Bank(Cantonment Secunderabad )</t>
  </si>
  <si>
    <t>Central Bank of India(Thirumalgiri)</t>
  </si>
  <si>
    <t>Deena Bank(East Marredpally)</t>
  </si>
  <si>
    <t>Oriental Bank of Commerce(secunderabad)</t>
  </si>
  <si>
    <t>Oriental Bank of Commerce(Bowenpally)</t>
  </si>
  <si>
    <t>_</t>
  </si>
  <si>
    <t>Punjab National Bank(MG Road)</t>
  </si>
  <si>
    <t>Punjab National Bank(Thirumalagiri)</t>
  </si>
  <si>
    <t>State Bank of Hyderabad (Pender Ghaster Road)</t>
  </si>
  <si>
    <t>State Bank of Hyderabad (Bollaram)</t>
  </si>
  <si>
    <t>State Bank of Hyderabad (West Marredpally)</t>
  </si>
  <si>
    <t>State Bank of Mysore(Mahendrahill Branch)</t>
  </si>
  <si>
    <t>State Bank of Travencore(Paradise)</t>
  </si>
  <si>
    <t>State Bank of India (Paradise)</t>
  </si>
  <si>
    <t>S.B.I (MCEME)</t>
  </si>
  <si>
    <t>SBI(ABB),Abids</t>
  </si>
  <si>
    <t>SBI (Mudfort)</t>
  </si>
  <si>
    <t>State Bank of India (Thirumalagiri)</t>
  </si>
  <si>
    <t>SBI(Bowenpally)</t>
  </si>
  <si>
    <t>Syndicate Bank (Picket)</t>
  </si>
  <si>
    <t>Syndicate Bank(Bollaram)</t>
  </si>
  <si>
    <t>United Bank of India (Karkhana)</t>
  </si>
  <si>
    <t>United Bank of India (Paradise)</t>
  </si>
  <si>
    <t>Union Bank of India(Bowenpally)</t>
  </si>
  <si>
    <t>Vijaya Bank (West Marredpally)</t>
  </si>
  <si>
    <t>OFFICE OF THE PROJECT DIRECTOR</t>
  </si>
  <si>
    <t>MEPMA - WARANGAL</t>
  </si>
  <si>
    <t>Name of the District:WARANGAL</t>
  </si>
  <si>
    <t>Name of the ULB: WARANGAL (NULM TOWN)</t>
  </si>
  <si>
    <t>(Amount in lakhs)</t>
  </si>
  <si>
    <t>Sl. No.</t>
  </si>
  <si>
    <t>Name of the Bank</t>
  </si>
  <si>
    <t>Name of the  Branch</t>
  </si>
  <si>
    <t>Allahabad bank</t>
  </si>
  <si>
    <t>Dharmaram</t>
  </si>
  <si>
    <t>Bheemaram</t>
  </si>
  <si>
    <t>Hanamkonda</t>
  </si>
  <si>
    <t xml:space="preserve">Fathimanagar </t>
  </si>
  <si>
    <t>Kakatiya Autonagar</t>
  </si>
  <si>
    <t xml:space="preserve">Kazipet </t>
  </si>
  <si>
    <t>L.B. Nagar</t>
  </si>
  <si>
    <t xml:space="preserve">Nakkalagutta </t>
  </si>
  <si>
    <t>Nayeem nagar</t>
  </si>
  <si>
    <t>Shambunipet</t>
  </si>
  <si>
    <t>Warangal</t>
  </si>
  <si>
    <t>APGVB</t>
  </si>
  <si>
    <t>Damera</t>
  </si>
  <si>
    <t>Dharmasagar</t>
  </si>
  <si>
    <t>Fort Warangal</t>
  </si>
  <si>
    <t>Kashibugga</t>
  </si>
  <si>
    <t>Mucherla</t>
  </si>
  <si>
    <t>Rangasaipet</t>
  </si>
  <si>
    <t xml:space="preserve">APGVB </t>
  </si>
  <si>
    <t xml:space="preserve">Kadipikonda </t>
  </si>
  <si>
    <t>Inole</t>
  </si>
  <si>
    <t>P.I.E</t>
  </si>
  <si>
    <t xml:space="preserve">Balasamudram </t>
  </si>
  <si>
    <t>Madikonda</t>
  </si>
  <si>
    <t>A.J.Mills</t>
  </si>
  <si>
    <t xml:space="preserve">Indian Bank </t>
  </si>
  <si>
    <t xml:space="preserve">Hunter Road </t>
  </si>
  <si>
    <t xml:space="preserve">Lashkarbazar </t>
  </si>
  <si>
    <t>Mamnoor</t>
  </si>
  <si>
    <t>Shayampet</t>
  </si>
  <si>
    <t>Arepally</t>
  </si>
  <si>
    <t>Hasanparthy</t>
  </si>
  <si>
    <t>Gorrekunta</t>
  </si>
  <si>
    <t xml:space="preserve">MCP </t>
  </si>
  <si>
    <t>Battala Bazar</t>
  </si>
  <si>
    <t>Chelpur</t>
  </si>
  <si>
    <t>Enumamula</t>
  </si>
  <si>
    <t>Indl. Estate</t>
  </si>
  <si>
    <t>Naimnagar</t>
  </si>
  <si>
    <t xml:space="preserve">Waddepally </t>
  </si>
  <si>
    <t>UCO BANK</t>
  </si>
  <si>
    <t>United Bank of India</t>
  </si>
  <si>
    <t>Name of the District: Mahabubnagar</t>
  </si>
  <si>
    <t>Name of the ULB: Mahabubnagar</t>
  </si>
  <si>
    <t xml:space="preserve">Name of the ULB: Secunderabad Cantonment Board </t>
  </si>
  <si>
    <t>Sl.
No</t>
  </si>
  <si>
    <t>Name of the 
Bank &amp; Branch</t>
  </si>
  <si>
    <t>SEP-1 Targets</t>
  </si>
  <si>
    <t>SEP-G Targets</t>
  </si>
  <si>
    <t xml:space="preserve">No.of SHG's     </t>
  </si>
  <si>
    <t xml:space="preserve">Amount  </t>
  </si>
  <si>
    <t>No.of Units</t>
  </si>
  <si>
    <t>Telangana  Grameena Bank(West Marredpally)</t>
  </si>
  <si>
    <t>Telangana Grameena Bank(Thirumalagiri)</t>
  </si>
  <si>
    <t xml:space="preserve">Telangana Grameena Bank(West Venkatapuram) </t>
  </si>
  <si>
    <t>Total:-</t>
  </si>
  <si>
    <t xml:space="preserve">No. of SHGs </t>
  </si>
  <si>
    <t>Name of the Dist: Karimnagar</t>
  </si>
  <si>
    <t>Bank Linkage</t>
  </si>
  <si>
    <t>Name of the Dist: Karimanagar</t>
  </si>
  <si>
    <t>Name of the ULB: Karimnagar</t>
  </si>
  <si>
    <t>Name of the District: Nizamabad</t>
  </si>
  <si>
    <t>Name of the ULB: Nizamabad</t>
  </si>
  <si>
    <t>State Bank of India (Shivaji Nagar)</t>
  </si>
  <si>
    <t>State Bank of Hyderabad ( Maithri Complex</t>
  </si>
  <si>
    <t>State Bank of Hyderabad ( Collectorate)</t>
  </si>
  <si>
    <t xml:space="preserve">No of SHGs </t>
  </si>
  <si>
    <t>State Bank of Hyd (ADB)</t>
  </si>
  <si>
    <t>APGVB (HP)</t>
  </si>
  <si>
    <t>Sl. No</t>
  </si>
  <si>
    <t>AB(Main) Gandhichowk, Khammam</t>
  </si>
  <si>
    <t>AB(BSC Branch), Khammam</t>
  </si>
  <si>
    <t>SBH (Main Branch), Khammam</t>
  </si>
  <si>
    <t>SBH (Gandhi Chowk), Khammam</t>
  </si>
  <si>
    <t>SBH (AMC) Churchroad, Khammam</t>
  </si>
  <si>
    <t>SBH (Rotary Nagar), Khammam</t>
  </si>
  <si>
    <t>SBI(Main Branch), Khammam</t>
  </si>
  <si>
    <t>SBI(Gandhichowk), Khammam</t>
  </si>
  <si>
    <t>APGVB(Main Branch), Khammam</t>
  </si>
  <si>
    <t>APGVB(Churchroad), Khammam</t>
  </si>
  <si>
    <t>APGVB(Grain Market), Khammam</t>
  </si>
  <si>
    <t>APGVB(Burhanpuram), Khammam</t>
  </si>
  <si>
    <t>APGVB(Rpt.Nagar), Khammam</t>
  </si>
  <si>
    <t>APGVB(Yellandu x road), Khammam</t>
  </si>
  <si>
    <t>Union Bank Of India, Khammam</t>
  </si>
  <si>
    <t>Bank of Baroda, Khammam</t>
  </si>
  <si>
    <t>Canara Bank, Khammam</t>
  </si>
  <si>
    <t>Vijaya Bank, Khammam</t>
  </si>
  <si>
    <t>Central Bank, Khammam</t>
  </si>
  <si>
    <t>Total ===&gt;</t>
  </si>
  <si>
    <t>Name of the Dist: Khammam</t>
  </si>
  <si>
    <t>Name of the ULB: Khammam</t>
  </si>
  <si>
    <t>SEP -I Targets</t>
  </si>
  <si>
    <t>AB ( Burhanpuram)</t>
  </si>
  <si>
    <t>APGVB(Sri Nagar), Khammam</t>
  </si>
  <si>
    <t>APGVB Panduranga Puram</t>
  </si>
  <si>
    <t>DCC - PSR Road</t>
  </si>
  <si>
    <t>DCC- NST Road</t>
  </si>
  <si>
    <t xml:space="preserve">IOB </t>
  </si>
  <si>
    <t>ANDHRA BANK</t>
  </si>
  <si>
    <t>CANARA BANK</t>
  </si>
  <si>
    <t>AXIS</t>
  </si>
  <si>
    <t>ALLAHABAD BANK</t>
  </si>
  <si>
    <t>ADI. DIST CO-OP BANK</t>
  </si>
  <si>
    <t>BHARATH MAHILA BANK</t>
  </si>
  <si>
    <t>BANK OF INIDA</t>
  </si>
  <si>
    <t>BANK OF MAHARASHTRA</t>
  </si>
  <si>
    <t>CENTRAL BANK OF INDIA</t>
  </si>
  <si>
    <t>DENA BANK</t>
  </si>
  <si>
    <t>TELANGANA GRAMEENA BANK</t>
  </si>
  <si>
    <t>INDIAN BANK</t>
  </si>
  <si>
    <t>INDUS INDA</t>
  </si>
  <si>
    <t>INDIAN OVERSEAS BANK</t>
  </si>
  <si>
    <t>KARNATAKA BANK</t>
  </si>
  <si>
    <t>KARIMNAGAR DIST. CO.OP</t>
  </si>
  <si>
    <t>KHAMMAM DIST. CO.OP</t>
  </si>
  <si>
    <t>KOTAK MAHINDRA</t>
  </si>
  <si>
    <t>NIZAMABAD DIST CO.OP</t>
  </si>
  <si>
    <t>PUNJAB NATIONAL BANK</t>
  </si>
  <si>
    <t>STATE BANK OF HYDERABAD</t>
  </si>
  <si>
    <t>STATE BANK OF INDIA</t>
  </si>
  <si>
    <t>STATE BANK OF MYSORE</t>
  </si>
  <si>
    <t>STATE BANK OF TRAVANCORE</t>
  </si>
  <si>
    <t>SYNDICATE BANK</t>
  </si>
  <si>
    <t>UNITED BANK OF INDIA</t>
  </si>
  <si>
    <t>UNION BANK OF INDIA</t>
  </si>
  <si>
    <t>VIJAYA BANK</t>
  </si>
  <si>
    <t>STATE : TELANGANA      BANK-WISE NULM TARGETS FOR THE YEAR 2015-16</t>
  </si>
  <si>
    <t>(Rs. In lac)</t>
  </si>
  <si>
    <t>HYDERABAD</t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</si>
</sst>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4"/>
      <color theme="1"/>
      <name val="Garamond"/>
      <family val="1"/>
    </font>
    <font>
      <b/>
      <sz val="14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9"/>
      <name val="Cambria"/>
      <family val="1"/>
      <scheme val="major"/>
    </font>
    <font>
      <sz val="11"/>
      <color rgb="FF000000"/>
      <name val="Cambria"/>
      <family val="1"/>
      <scheme val="major"/>
    </font>
    <font>
      <sz val="9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indexed="8"/>
      <name val="Calibri"/>
      <family val="2"/>
    </font>
    <font>
      <b/>
      <sz val="12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1" fillId="0" borderId="0"/>
    <xf numFmtId="0" fontId="43" fillId="0" borderId="0"/>
  </cellStyleXfs>
  <cellXfs count="28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/>
    <xf numFmtId="0" fontId="14" fillId="0" borderId="6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0" fontId="16" fillId="0" borderId="6" xfId="0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/>
    </xf>
    <xf numFmtId="0" fontId="20" fillId="0" borderId="0" xfId="0" applyFont="1"/>
    <xf numFmtId="0" fontId="19" fillId="0" borderId="6" xfId="0" applyFont="1" applyBorder="1" applyAlignment="1">
      <alignment horizontal="center"/>
    </xf>
    <xf numFmtId="0" fontId="18" fillId="0" borderId="6" xfId="0" applyFont="1" applyBorder="1"/>
    <xf numFmtId="1" fontId="18" fillId="0" borderId="6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6" xfId="1" applyFont="1" applyBorder="1" applyAlignment="1">
      <alignment horizontal="center" vertical="center"/>
    </xf>
    <xf numFmtId="0" fontId="22" fillId="0" borderId="6" xfId="1" applyFont="1" applyBorder="1" applyAlignment="1">
      <alignment horizontal="left" vertical="center" wrapText="1"/>
    </xf>
    <xf numFmtId="1" fontId="25" fillId="0" borderId="6" xfId="1" applyNumberFormat="1" applyFont="1" applyBorder="1" applyAlignment="1">
      <alignment horizontal="center" vertical="center" wrapText="1"/>
    </xf>
    <xf numFmtId="2" fontId="25" fillId="0" borderId="6" xfId="1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2" fontId="25" fillId="0" borderId="6" xfId="0" applyNumberFormat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 wrapText="1"/>
    </xf>
    <xf numFmtId="2" fontId="25" fillId="0" borderId="6" xfId="1" applyNumberFormat="1" applyFont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left" vertical="center" wrapText="1"/>
    </xf>
    <xf numFmtId="0" fontId="24" fillId="0" borderId="6" xfId="1" applyNumberFormat="1" applyFont="1" applyBorder="1" applyAlignment="1">
      <alignment horizontal="center" vertical="center" wrapText="1"/>
    </xf>
    <xf numFmtId="2" fontId="24" fillId="0" borderId="6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2" fontId="6" fillId="0" borderId="6" xfId="0" applyNumberFormat="1" applyFont="1" applyBorder="1" applyAlignment="1">
      <alignment horizontal="right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1" fontId="29" fillId="0" borderId="6" xfId="0" applyNumberFormat="1" applyFont="1" applyBorder="1" applyAlignment="1">
      <alignment horizontal="center" vertical="center" wrapText="1"/>
    </xf>
    <xf numFmtId="2" fontId="29" fillId="0" borderId="6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2" fillId="0" borderId="6" xfId="1" applyFont="1" applyBorder="1" applyAlignment="1">
      <alignment horizontal="center"/>
    </xf>
    <xf numFmtId="0" fontId="30" fillId="0" borderId="6" xfId="1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1" fontId="32" fillId="0" borderId="6" xfId="1" applyNumberFormat="1" applyFont="1" applyBorder="1" applyAlignment="1">
      <alignment horizontal="center" vertical="center" wrapText="1"/>
    </xf>
    <xf numFmtId="2" fontId="32" fillId="0" borderId="6" xfId="1" applyNumberFormat="1" applyFont="1" applyBorder="1" applyAlignment="1">
      <alignment horizontal="center" vertical="center" wrapText="1"/>
    </xf>
    <xf numFmtId="0" fontId="32" fillId="0" borderId="6" xfId="1" applyFont="1" applyBorder="1" applyAlignment="1">
      <alignment horizontal="center" vertical="center" wrapText="1"/>
    </xf>
    <xf numFmtId="1" fontId="22" fillId="0" borderId="6" xfId="1" applyNumberFormat="1" applyFont="1" applyBorder="1" applyAlignment="1">
      <alignment horizontal="center" vertical="center" wrapText="1"/>
    </xf>
    <xf numFmtId="2" fontId="22" fillId="0" borderId="6" xfId="1" applyNumberFormat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19" fillId="0" borderId="0" xfId="0" applyFont="1" applyFill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2" fontId="18" fillId="0" borderId="6" xfId="0" applyNumberFormat="1" applyFont="1" applyBorder="1"/>
    <xf numFmtId="2" fontId="19" fillId="0" borderId="6" xfId="0" applyNumberFormat="1" applyFont="1" applyBorder="1" applyAlignment="1">
      <alignment vertical="center"/>
    </xf>
    <xf numFmtId="0" fontId="19" fillId="0" borderId="6" xfId="0" applyFont="1" applyBorder="1" applyAlignment="1">
      <alignment horizontal="center" wrapText="1"/>
    </xf>
    <xf numFmtId="0" fontId="20" fillId="0" borderId="6" xfId="0" applyFont="1" applyBorder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1" fontId="36" fillId="0" borderId="6" xfId="0" applyNumberFormat="1" applyFont="1" applyBorder="1" applyAlignment="1">
      <alignment horizontal="center" vertical="center"/>
    </xf>
    <xf numFmtId="2" fontId="36" fillId="0" borderId="6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7" fillId="0" borderId="6" xfId="0" applyFont="1" applyBorder="1"/>
    <xf numFmtId="0" fontId="4" fillId="0" borderId="0" xfId="0" applyFont="1" applyBorder="1"/>
    <xf numFmtId="0" fontId="28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6" xfId="0" applyNumberFormat="1" applyFont="1" applyFill="1" applyBorder="1" applyAlignment="1">
      <alignment horizontal="center" vertical="center" wrapText="1"/>
    </xf>
    <xf numFmtId="0" fontId="39" fillId="0" borderId="6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2" fontId="40" fillId="0" borderId="6" xfId="0" applyNumberFormat="1" applyFont="1" applyBorder="1" applyAlignment="1">
      <alignment horizontal="center" vertical="center" wrapText="1"/>
    </xf>
    <xf numFmtId="2" fontId="40" fillId="0" borderId="6" xfId="0" applyNumberFormat="1" applyFont="1" applyBorder="1" applyAlignment="1">
      <alignment horizontal="center"/>
    </xf>
    <xf numFmtId="0" fontId="41" fillId="0" borderId="6" xfId="0" applyFont="1" applyBorder="1" applyAlignment="1">
      <alignment vertical="center" wrapText="1"/>
    </xf>
    <xf numFmtId="0" fontId="42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5" fillId="0" borderId="6" xfId="0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1" fontId="46" fillId="0" borderId="6" xfId="0" applyNumberFormat="1" applyFont="1" applyBorder="1" applyAlignment="1">
      <alignment horizontal="center" vertical="center" wrapText="1"/>
    </xf>
    <xf numFmtId="2" fontId="46" fillId="0" borderId="6" xfId="0" applyNumberFormat="1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44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35" fillId="0" borderId="0" xfId="0" applyFont="1"/>
    <xf numFmtId="1" fontId="24" fillId="0" borderId="6" xfId="1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/>
    <xf numFmtId="1" fontId="18" fillId="0" borderId="0" xfId="0" applyNumberFormat="1" applyFont="1"/>
    <xf numFmtId="1" fontId="0" fillId="0" borderId="0" xfId="0" applyNumberFormat="1"/>
    <xf numFmtId="1" fontId="3" fillId="0" borderId="0" xfId="0" applyNumberFormat="1" applyFont="1" applyAlignment="1">
      <alignment vertical="center" wrapText="1"/>
    </xf>
    <xf numFmtId="2" fontId="0" fillId="0" borderId="0" xfId="0" applyNumberFormat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2" fontId="0" fillId="0" borderId="6" xfId="0" applyNumberFormat="1" applyBorder="1"/>
    <xf numFmtId="0" fontId="1" fillId="0" borderId="6" xfId="0" applyFont="1" applyBorder="1" applyAlignment="1">
      <alignment horizontal="left"/>
    </xf>
    <xf numFmtId="0" fontId="1" fillId="0" borderId="6" xfId="0" applyFont="1" applyBorder="1"/>
    <xf numFmtId="2" fontId="1" fillId="0" borderId="6" xfId="0" applyNumberFormat="1" applyFont="1" applyBorder="1"/>
    <xf numFmtId="0" fontId="0" fillId="0" borderId="6" xfId="0" applyBorder="1" applyAlignment="1">
      <alignment wrapText="1"/>
    </xf>
    <xf numFmtId="2" fontId="0" fillId="0" borderId="6" xfId="0" applyNumberForma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/>
    </xf>
    <xf numFmtId="0" fontId="23" fillId="0" borderId="6" xfId="1" applyFont="1" applyBorder="1" applyAlignment="1">
      <alignment horizontal="left" vertical="center"/>
    </xf>
    <xf numFmtId="0" fontId="22" fillId="0" borderId="6" xfId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3">
    <cellStyle name="Normal" xfId="0" builtinId="0"/>
    <cellStyle name="Normal 2" xfId="1"/>
    <cellStyle name="Normal_CB BL 2011-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N32" sqref="N32"/>
    </sheetView>
  </sheetViews>
  <sheetFormatPr defaultRowHeight="15.75"/>
  <cols>
    <col min="1" max="1" width="7.42578125" style="6" customWidth="1"/>
    <col min="2" max="2" width="27" style="6" customWidth="1"/>
    <col min="3" max="3" width="13.5703125" style="6" bestFit="1" customWidth="1"/>
    <col min="4" max="4" width="9.7109375" style="6" bestFit="1" customWidth="1"/>
    <col min="5" max="5" width="13.5703125" style="6" bestFit="1" customWidth="1"/>
    <col min="6" max="6" width="9.7109375" style="6" bestFit="1" customWidth="1"/>
    <col min="7" max="7" width="13.140625" style="6" bestFit="1" customWidth="1"/>
    <col min="8" max="8" width="9.7109375" style="6" bestFit="1" customWidth="1"/>
    <col min="9" max="16384" width="9.140625" style="6"/>
  </cols>
  <sheetData>
    <row r="1" spans="1:8" s="1" customFormat="1" ht="18" customHeight="1">
      <c r="A1" s="202" t="s">
        <v>0</v>
      </c>
      <c r="B1" s="202"/>
      <c r="C1" s="202"/>
      <c r="D1" s="202"/>
      <c r="E1" s="202"/>
      <c r="F1" s="202"/>
      <c r="G1" s="202"/>
      <c r="H1" s="202"/>
    </row>
    <row r="2" spans="1:8" s="1" customFormat="1" ht="23.25" customHeight="1">
      <c r="A2" s="203" t="s">
        <v>1</v>
      </c>
      <c r="B2" s="203"/>
      <c r="C2" s="203"/>
    </row>
    <row r="3" spans="1:8" s="1" customFormat="1" ht="23.25" customHeight="1">
      <c r="A3" s="204" t="s">
        <v>2</v>
      </c>
      <c r="B3" s="204"/>
      <c r="C3" s="204"/>
      <c r="G3" s="209" t="s">
        <v>257</v>
      </c>
      <c r="H3" s="209"/>
    </row>
    <row r="4" spans="1:8" s="1" customFormat="1" ht="23.25" customHeight="1">
      <c r="A4" s="205" t="s">
        <v>3</v>
      </c>
      <c r="B4" s="207" t="s">
        <v>4</v>
      </c>
      <c r="C4" s="200" t="s">
        <v>5</v>
      </c>
      <c r="D4" s="201"/>
      <c r="E4" s="200" t="s">
        <v>6</v>
      </c>
      <c r="F4" s="201"/>
      <c r="G4" s="200" t="s">
        <v>7</v>
      </c>
      <c r="H4" s="201"/>
    </row>
    <row r="5" spans="1:8" s="1" customFormat="1" ht="23.25" customHeight="1">
      <c r="A5" s="206"/>
      <c r="B5" s="208"/>
      <c r="C5" s="2" t="s">
        <v>8</v>
      </c>
      <c r="D5" s="2" t="s">
        <v>9</v>
      </c>
      <c r="E5" s="2" t="s">
        <v>8</v>
      </c>
      <c r="F5" s="2" t="s">
        <v>9</v>
      </c>
      <c r="G5" s="2" t="s">
        <v>10</v>
      </c>
      <c r="H5" s="2" t="s">
        <v>9</v>
      </c>
    </row>
    <row r="6" spans="1:8" ht="23.25" customHeight="1">
      <c r="A6" s="3">
        <v>1</v>
      </c>
      <c r="B6" s="4" t="s">
        <v>11</v>
      </c>
      <c r="C6" s="3">
        <v>17</v>
      </c>
      <c r="D6" s="5">
        <f>C6*2</f>
        <v>34</v>
      </c>
      <c r="E6" s="3"/>
      <c r="F6" s="3"/>
      <c r="G6" s="3">
        <v>10</v>
      </c>
      <c r="H6" s="5">
        <v>16.5</v>
      </c>
    </row>
    <row r="7" spans="1:8" ht="23.25" customHeight="1">
      <c r="A7" s="3">
        <v>2</v>
      </c>
      <c r="B7" s="7" t="s">
        <v>12</v>
      </c>
      <c r="C7" s="3">
        <v>11</v>
      </c>
      <c r="D7" s="5">
        <f t="shared" ref="D7:D18" si="0">C7*2</f>
        <v>22</v>
      </c>
      <c r="E7" s="3"/>
      <c r="F7" s="3"/>
      <c r="G7" s="3">
        <v>11</v>
      </c>
      <c r="H7" s="5">
        <v>36.5</v>
      </c>
    </row>
    <row r="8" spans="1:8" ht="23.25" customHeight="1">
      <c r="A8" s="3">
        <v>3</v>
      </c>
      <c r="B8" s="7" t="s">
        <v>13</v>
      </c>
      <c r="C8" s="3">
        <v>29</v>
      </c>
      <c r="D8" s="5">
        <f t="shared" si="0"/>
        <v>58</v>
      </c>
      <c r="E8" s="3">
        <v>2</v>
      </c>
      <c r="F8" s="5">
        <v>20</v>
      </c>
      <c r="G8" s="3">
        <v>57</v>
      </c>
      <c r="H8" s="5">
        <v>186.5</v>
      </c>
    </row>
    <row r="9" spans="1:8" ht="23.25" customHeight="1">
      <c r="A9" s="3">
        <v>4</v>
      </c>
      <c r="B9" s="7" t="s">
        <v>14</v>
      </c>
      <c r="C9" s="3">
        <v>30</v>
      </c>
      <c r="D9" s="5">
        <f t="shared" si="0"/>
        <v>60</v>
      </c>
      <c r="E9" s="3">
        <v>1</v>
      </c>
      <c r="F9" s="5">
        <v>10</v>
      </c>
      <c r="G9" s="3">
        <v>20</v>
      </c>
      <c r="H9" s="5">
        <v>67.5</v>
      </c>
    </row>
    <row r="10" spans="1:8" ht="23.25" customHeight="1">
      <c r="A10" s="3">
        <v>5</v>
      </c>
      <c r="B10" s="7" t="s">
        <v>15</v>
      </c>
      <c r="C10" s="3">
        <v>15</v>
      </c>
      <c r="D10" s="5">
        <f t="shared" si="0"/>
        <v>30</v>
      </c>
      <c r="E10" s="3"/>
      <c r="F10" s="3"/>
      <c r="G10" s="3">
        <v>40</v>
      </c>
      <c r="H10" s="5">
        <v>68.5</v>
      </c>
    </row>
    <row r="11" spans="1:8" ht="23.25" customHeight="1">
      <c r="A11" s="3">
        <v>6</v>
      </c>
      <c r="B11" s="7" t="s">
        <v>16</v>
      </c>
      <c r="C11" s="3">
        <v>12</v>
      </c>
      <c r="D11" s="5">
        <f t="shared" si="0"/>
        <v>24</v>
      </c>
      <c r="E11" s="3"/>
      <c r="F11" s="3"/>
      <c r="G11" s="3">
        <v>23</v>
      </c>
      <c r="H11" s="5">
        <v>80.5</v>
      </c>
    </row>
    <row r="12" spans="1:8" ht="23.25" customHeight="1">
      <c r="A12" s="3">
        <v>7</v>
      </c>
      <c r="B12" s="7" t="s">
        <v>17</v>
      </c>
      <c r="C12" s="3">
        <v>20</v>
      </c>
      <c r="D12" s="5">
        <f t="shared" si="0"/>
        <v>40</v>
      </c>
      <c r="E12" s="3"/>
      <c r="F12" s="3"/>
      <c r="G12" s="3">
        <v>32</v>
      </c>
      <c r="H12" s="5">
        <v>61</v>
      </c>
    </row>
    <row r="13" spans="1:8" ht="27.75" customHeight="1">
      <c r="A13" s="3">
        <v>8</v>
      </c>
      <c r="B13" s="7" t="s">
        <v>18</v>
      </c>
      <c r="C13" s="3">
        <v>48</v>
      </c>
      <c r="D13" s="5">
        <f t="shared" si="0"/>
        <v>96</v>
      </c>
      <c r="E13" s="3">
        <v>3</v>
      </c>
      <c r="F13" s="5">
        <v>30</v>
      </c>
      <c r="G13" s="3">
        <v>73</v>
      </c>
      <c r="H13" s="5">
        <v>202.5</v>
      </c>
    </row>
    <row r="14" spans="1:8" ht="29.25" customHeight="1">
      <c r="A14" s="3">
        <v>9</v>
      </c>
      <c r="B14" s="7" t="s">
        <v>19</v>
      </c>
      <c r="C14" s="3">
        <v>23</v>
      </c>
      <c r="D14" s="5">
        <f t="shared" si="0"/>
        <v>46</v>
      </c>
      <c r="E14" s="3"/>
      <c r="F14" s="3"/>
      <c r="G14" s="3">
        <v>66</v>
      </c>
      <c r="H14" s="5">
        <v>148</v>
      </c>
    </row>
    <row r="15" spans="1:8" ht="23.25" customHeight="1">
      <c r="A15" s="3">
        <v>10</v>
      </c>
      <c r="B15" s="7" t="s">
        <v>20</v>
      </c>
      <c r="C15" s="3">
        <v>51</v>
      </c>
      <c r="D15" s="5">
        <f t="shared" si="0"/>
        <v>102</v>
      </c>
      <c r="E15" s="3">
        <v>3</v>
      </c>
      <c r="F15" s="5">
        <v>30</v>
      </c>
      <c r="G15" s="3">
        <v>77</v>
      </c>
      <c r="H15" s="5">
        <v>163.5</v>
      </c>
    </row>
    <row r="16" spans="1:8" ht="23.25" customHeight="1">
      <c r="A16" s="3">
        <v>11</v>
      </c>
      <c r="B16" s="8" t="s">
        <v>21</v>
      </c>
      <c r="C16" s="3">
        <v>24</v>
      </c>
      <c r="D16" s="5">
        <f t="shared" si="0"/>
        <v>48</v>
      </c>
      <c r="E16" s="3">
        <v>1</v>
      </c>
      <c r="F16" s="5">
        <v>10</v>
      </c>
      <c r="G16" s="3"/>
      <c r="H16" s="5"/>
    </row>
    <row r="17" spans="1:8" ht="23.25" customHeight="1">
      <c r="A17" s="3">
        <v>12</v>
      </c>
      <c r="B17" s="8" t="s">
        <v>22</v>
      </c>
      <c r="C17" s="3">
        <v>12</v>
      </c>
      <c r="D17" s="5">
        <f t="shared" si="0"/>
        <v>24</v>
      </c>
      <c r="E17" s="3"/>
      <c r="F17" s="3"/>
      <c r="G17" s="3"/>
      <c r="H17" s="5"/>
    </row>
    <row r="18" spans="1:8" ht="23.25" customHeight="1">
      <c r="A18" s="3">
        <v>13</v>
      </c>
      <c r="B18" s="8" t="s">
        <v>23</v>
      </c>
      <c r="C18" s="3">
        <v>12</v>
      </c>
      <c r="D18" s="5">
        <f t="shared" si="0"/>
        <v>24</v>
      </c>
      <c r="E18" s="3"/>
      <c r="F18" s="3"/>
      <c r="G18" s="3"/>
      <c r="H18" s="5"/>
    </row>
    <row r="19" spans="1:8" s="1" customFormat="1" ht="23.25" customHeight="1">
      <c r="A19" s="200" t="s">
        <v>24</v>
      </c>
      <c r="B19" s="201"/>
      <c r="C19" s="2">
        <f>SUM(C6:C18)</f>
        <v>304</v>
      </c>
      <c r="D19" s="9">
        <f>SUM(D6:D18)</f>
        <v>608</v>
      </c>
      <c r="E19" s="2">
        <f>SUM(E6:E18)</f>
        <v>10</v>
      </c>
      <c r="F19" s="9">
        <f>SUM(F6:F18)</f>
        <v>100</v>
      </c>
      <c r="G19" s="2">
        <f>SUM(G6:G15)</f>
        <v>409</v>
      </c>
      <c r="H19" s="9">
        <f>SUM(H6:H15)</f>
        <v>1031</v>
      </c>
    </row>
    <row r="21" spans="1:8">
      <c r="B21" s="158"/>
    </row>
    <row r="23" spans="1:8">
      <c r="B23" s="160"/>
      <c r="D23" s="160"/>
      <c r="E23" s="160"/>
      <c r="F23" s="160"/>
      <c r="G23" s="160"/>
      <c r="H23" s="160"/>
    </row>
    <row r="24" spans="1:8">
      <c r="B24" s="160"/>
      <c r="D24" s="160"/>
      <c r="E24" s="160"/>
      <c r="F24" s="160"/>
      <c r="G24" s="160"/>
      <c r="H24" s="160"/>
    </row>
    <row r="25" spans="1:8">
      <c r="B25" s="160"/>
      <c r="D25" s="160"/>
      <c r="E25" s="160"/>
      <c r="F25" s="160"/>
      <c r="G25" s="160"/>
      <c r="H25" s="160"/>
    </row>
    <row r="26" spans="1:8">
      <c r="B26" s="160"/>
      <c r="D26" s="160"/>
      <c r="E26" s="160"/>
      <c r="F26" s="160"/>
      <c r="G26" s="160"/>
      <c r="H26" s="160"/>
    </row>
    <row r="27" spans="1:8">
      <c r="B27" s="160"/>
      <c r="D27" s="160"/>
      <c r="E27" s="160"/>
      <c r="F27" s="160"/>
      <c r="G27" s="160"/>
      <c r="H27" s="160"/>
    </row>
    <row r="28" spans="1:8">
      <c r="B28" s="160"/>
      <c r="D28" s="160"/>
      <c r="E28" s="160"/>
      <c r="F28" s="160"/>
      <c r="G28" s="160"/>
      <c r="H28" s="160"/>
    </row>
    <row r="29" spans="1:8">
      <c r="B29" s="160"/>
      <c r="D29" s="160"/>
      <c r="E29" s="160"/>
      <c r="F29" s="160"/>
      <c r="G29" s="160"/>
      <c r="H29" s="160"/>
    </row>
    <row r="30" spans="1:8">
      <c r="B30" s="160"/>
      <c r="D30" s="160"/>
      <c r="E30" s="160"/>
      <c r="F30" s="160"/>
      <c r="G30" s="160"/>
      <c r="H30" s="160"/>
    </row>
    <row r="31" spans="1:8">
      <c r="B31" s="160"/>
      <c r="D31" s="160"/>
      <c r="E31" s="160"/>
      <c r="F31" s="160"/>
      <c r="G31" s="160"/>
      <c r="H31" s="160"/>
    </row>
    <row r="32" spans="1:8">
      <c r="B32" s="160"/>
      <c r="D32" s="160"/>
      <c r="E32" s="160"/>
      <c r="F32" s="160"/>
      <c r="G32" s="160"/>
      <c r="H32" s="160"/>
    </row>
    <row r="33" spans="2:8">
      <c r="B33" s="160"/>
      <c r="D33" s="160"/>
      <c r="E33" s="160"/>
      <c r="F33" s="160"/>
      <c r="G33" s="160"/>
      <c r="H33" s="160"/>
    </row>
    <row r="34" spans="2:8">
      <c r="D34" s="160"/>
      <c r="E34" s="160"/>
      <c r="F34" s="160"/>
      <c r="G34" s="160"/>
      <c r="H34" s="160"/>
    </row>
  </sheetData>
  <mergeCells count="10">
    <mergeCell ref="A19:B19"/>
    <mergeCell ref="A1:H1"/>
    <mergeCell ref="A2:C2"/>
    <mergeCell ref="A3:C3"/>
    <mergeCell ref="A4:A5"/>
    <mergeCell ref="B4:B5"/>
    <mergeCell ref="C4:D4"/>
    <mergeCell ref="E4:F4"/>
    <mergeCell ref="G4:H4"/>
    <mergeCell ref="G3:H3"/>
  </mergeCells>
  <pageMargins left="0.51181102362204722" right="0.51181102362204722" top="0.74803149606299213" bottom="0.74803149606299213" header="0.31496062992125984" footer="0.31496062992125984"/>
  <pageSetup paperSize="9" scale="8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25" sqref="E25"/>
    </sheetView>
  </sheetViews>
  <sheetFormatPr defaultRowHeight="15"/>
  <cols>
    <col min="2" max="2" width="21.28515625" customWidth="1"/>
    <col min="3" max="3" width="12.85546875" customWidth="1"/>
    <col min="4" max="4" width="12.7109375" customWidth="1"/>
    <col min="5" max="5" width="16" customWidth="1"/>
    <col min="6" max="6" width="11.5703125" customWidth="1"/>
    <col min="7" max="7" width="14.5703125" customWidth="1"/>
    <col min="8" max="8" width="14.140625" customWidth="1"/>
  </cols>
  <sheetData>
    <row r="1" spans="1:8" ht="15.7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8" ht="15.75">
      <c r="A2" s="222" t="s">
        <v>161</v>
      </c>
      <c r="B2" s="222"/>
      <c r="C2" s="222"/>
      <c r="D2" s="6"/>
      <c r="E2" s="6"/>
      <c r="F2" s="6"/>
      <c r="G2" s="6"/>
      <c r="H2" s="6"/>
    </row>
    <row r="3" spans="1:8" ht="15.75">
      <c r="A3" s="223" t="s">
        <v>188</v>
      </c>
      <c r="B3" s="223"/>
      <c r="C3" s="223"/>
      <c r="D3" s="6"/>
      <c r="E3" s="6"/>
      <c r="F3" s="6"/>
      <c r="G3" s="217" t="s">
        <v>257</v>
      </c>
      <c r="H3" s="217"/>
    </row>
    <row r="4" spans="1:8" ht="15.75">
      <c r="A4" s="224" t="s">
        <v>3</v>
      </c>
      <c r="B4" s="226" t="s">
        <v>4</v>
      </c>
      <c r="C4" s="220" t="s">
        <v>5</v>
      </c>
      <c r="D4" s="221"/>
      <c r="E4" s="249" t="s">
        <v>6</v>
      </c>
      <c r="F4" s="221"/>
      <c r="G4" s="220" t="s">
        <v>7</v>
      </c>
      <c r="H4" s="221"/>
    </row>
    <row r="5" spans="1:8" ht="15.75">
      <c r="A5" s="225"/>
      <c r="B5" s="227"/>
      <c r="C5" s="3" t="s">
        <v>8</v>
      </c>
      <c r="D5" s="3" t="s">
        <v>9</v>
      </c>
      <c r="E5" s="122" t="s">
        <v>8</v>
      </c>
      <c r="F5" s="122" t="s">
        <v>9</v>
      </c>
      <c r="G5" s="3" t="s">
        <v>10</v>
      </c>
      <c r="H5" s="3" t="s">
        <v>9</v>
      </c>
    </row>
    <row r="6" spans="1:8" ht="22.5" customHeight="1">
      <c r="A6" s="3">
        <v>1</v>
      </c>
      <c r="B6" s="35" t="s">
        <v>21</v>
      </c>
      <c r="C6" s="30">
        <v>20</v>
      </c>
      <c r="D6" s="31">
        <v>20</v>
      </c>
      <c r="E6" s="27">
        <v>1</v>
      </c>
      <c r="F6" s="28">
        <v>10</v>
      </c>
      <c r="G6" s="3">
        <v>37</v>
      </c>
      <c r="H6" s="3">
        <v>43.5</v>
      </c>
    </row>
    <row r="7" spans="1:8" ht="32.25" customHeight="1">
      <c r="A7" s="3">
        <v>2</v>
      </c>
      <c r="B7" s="35" t="s">
        <v>189</v>
      </c>
      <c r="C7" s="30">
        <v>20</v>
      </c>
      <c r="D7" s="31">
        <v>20</v>
      </c>
      <c r="E7" s="29"/>
      <c r="F7" s="29"/>
      <c r="G7" s="3">
        <v>43</v>
      </c>
      <c r="H7" s="3">
        <v>61.5</v>
      </c>
    </row>
    <row r="8" spans="1:8" ht="16.5">
      <c r="A8" s="3">
        <v>3</v>
      </c>
      <c r="B8" s="35" t="s">
        <v>183</v>
      </c>
      <c r="C8" s="30">
        <v>20</v>
      </c>
      <c r="D8" s="31">
        <v>20</v>
      </c>
      <c r="E8" s="27">
        <v>1</v>
      </c>
      <c r="F8" s="28">
        <v>10</v>
      </c>
      <c r="G8" s="3">
        <v>51</v>
      </c>
      <c r="H8" s="3">
        <v>86</v>
      </c>
    </row>
    <row r="9" spans="1:8" ht="16.5">
      <c r="A9" s="3">
        <v>4</v>
      </c>
      <c r="B9" s="35" t="s">
        <v>165</v>
      </c>
      <c r="C9" s="30">
        <v>35</v>
      </c>
      <c r="D9" s="31">
        <v>35</v>
      </c>
      <c r="E9" s="27">
        <v>2</v>
      </c>
      <c r="F9" s="28">
        <v>20</v>
      </c>
      <c r="G9" s="3">
        <v>380</v>
      </c>
      <c r="H9" s="3">
        <v>981</v>
      </c>
    </row>
    <row r="10" spans="1:8" ht="16.5">
      <c r="A10" s="3">
        <v>5</v>
      </c>
      <c r="B10" s="35" t="s">
        <v>117</v>
      </c>
      <c r="C10" s="30">
        <v>20</v>
      </c>
      <c r="D10" s="31">
        <v>20</v>
      </c>
      <c r="E10" s="3"/>
      <c r="F10" s="3"/>
      <c r="G10" s="3">
        <v>58</v>
      </c>
      <c r="H10" s="3">
        <v>56</v>
      </c>
    </row>
    <row r="11" spans="1:8" ht="16.5">
      <c r="A11" s="3">
        <v>6</v>
      </c>
      <c r="B11" s="35" t="s">
        <v>22</v>
      </c>
      <c r="C11" s="30">
        <v>10</v>
      </c>
      <c r="D11" s="31">
        <v>10</v>
      </c>
      <c r="E11" s="3"/>
      <c r="F11" s="3"/>
      <c r="G11" s="3">
        <v>33</v>
      </c>
      <c r="H11" s="3">
        <v>21.5</v>
      </c>
    </row>
    <row r="12" spans="1:8" ht="16.5">
      <c r="A12" s="3">
        <v>7</v>
      </c>
      <c r="B12" s="36" t="s">
        <v>119</v>
      </c>
      <c r="C12" s="30">
        <v>10</v>
      </c>
      <c r="D12" s="31">
        <v>10</v>
      </c>
      <c r="E12" s="29"/>
      <c r="F12" s="29"/>
      <c r="G12" s="3">
        <v>31</v>
      </c>
      <c r="H12" s="3">
        <v>41.5</v>
      </c>
    </row>
    <row r="13" spans="1:8" ht="16.5">
      <c r="A13" s="3">
        <v>8</v>
      </c>
      <c r="B13" s="35" t="s">
        <v>12</v>
      </c>
      <c r="C13" s="30">
        <v>5</v>
      </c>
      <c r="D13" s="31">
        <v>5</v>
      </c>
      <c r="E13" s="29"/>
      <c r="F13" s="29"/>
      <c r="G13" s="3">
        <v>5</v>
      </c>
      <c r="H13" s="3">
        <v>2.5</v>
      </c>
    </row>
    <row r="14" spans="1:8" ht="33">
      <c r="A14" s="3">
        <v>9</v>
      </c>
      <c r="B14" s="35" t="s">
        <v>190</v>
      </c>
      <c r="C14" s="30">
        <v>5</v>
      </c>
      <c r="D14" s="31">
        <v>5</v>
      </c>
      <c r="E14" s="29"/>
      <c r="F14" s="29"/>
      <c r="G14" s="3">
        <v>5</v>
      </c>
      <c r="H14" s="3">
        <v>2.5</v>
      </c>
    </row>
    <row r="15" spans="1:8" ht="33">
      <c r="A15" s="3">
        <v>10</v>
      </c>
      <c r="B15" s="35" t="s">
        <v>172</v>
      </c>
      <c r="C15" s="30">
        <v>5</v>
      </c>
      <c r="D15" s="31">
        <v>5</v>
      </c>
      <c r="E15" s="29"/>
      <c r="F15" s="29"/>
      <c r="G15" s="3">
        <v>5</v>
      </c>
      <c r="H15" s="3">
        <v>2.5</v>
      </c>
    </row>
    <row r="16" spans="1:8" ht="33">
      <c r="A16" s="3">
        <v>11</v>
      </c>
      <c r="B16" s="35" t="s">
        <v>23</v>
      </c>
      <c r="C16" s="30">
        <v>0</v>
      </c>
      <c r="D16" s="31">
        <v>0</v>
      </c>
      <c r="E16" s="3">
        <v>0</v>
      </c>
      <c r="F16" s="3">
        <v>0</v>
      </c>
      <c r="G16" s="3">
        <v>5</v>
      </c>
      <c r="H16" s="3">
        <v>2.5</v>
      </c>
    </row>
    <row r="17" spans="1:8" ht="16.5">
      <c r="A17" s="3"/>
      <c r="B17" s="2" t="s">
        <v>24</v>
      </c>
      <c r="C17" s="37">
        <f t="shared" ref="C17:H17" si="0">SUM(C6:C16)</f>
        <v>150</v>
      </c>
      <c r="D17" s="38">
        <f t="shared" si="0"/>
        <v>150</v>
      </c>
      <c r="E17" s="2">
        <f t="shared" si="0"/>
        <v>4</v>
      </c>
      <c r="F17" s="9">
        <f t="shared" si="0"/>
        <v>40</v>
      </c>
      <c r="G17" s="2">
        <f t="shared" si="0"/>
        <v>653</v>
      </c>
      <c r="H17" s="2">
        <f t="shared" si="0"/>
        <v>1301</v>
      </c>
    </row>
    <row r="20" spans="1:8">
      <c r="B20" s="187"/>
    </row>
  </sheetData>
  <mergeCells count="9">
    <mergeCell ref="A1:H1"/>
    <mergeCell ref="A2:C2"/>
    <mergeCell ref="A3:C3"/>
    <mergeCell ref="A4:A5"/>
    <mergeCell ref="B4:B5"/>
    <mergeCell ref="C4:D4"/>
    <mergeCell ref="E4:F4"/>
    <mergeCell ref="G4:H4"/>
    <mergeCell ref="G3:H3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activeCell="F62" sqref="F62"/>
    </sheetView>
  </sheetViews>
  <sheetFormatPr defaultRowHeight="12.75"/>
  <cols>
    <col min="1" max="1" width="5.28515625" style="54" customWidth="1"/>
    <col min="2" max="2" width="37.7109375" style="39" customWidth="1"/>
    <col min="3" max="4" width="8.5703125" style="39" customWidth="1"/>
    <col min="5" max="6" width="9.28515625" style="39" customWidth="1"/>
    <col min="7" max="7" width="9.140625" style="39"/>
    <col min="8" max="8" width="12.140625" style="39" customWidth="1"/>
    <col min="9" max="16384" width="9.140625" style="39"/>
  </cols>
  <sheetData>
    <row r="1" spans="1:9" customFormat="1" ht="15.75">
      <c r="A1" s="248" t="s">
        <v>0</v>
      </c>
      <c r="B1" s="248"/>
      <c r="C1" s="248"/>
      <c r="D1" s="248"/>
      <c r="E1" s="248"/>
      <c r="F1" s="248"/>
      <c r="G1" s="248"/>
      <c r="H1" s="248"/>
      <c r="I1" s="248"/>
    </row>
    <row r="2" spans="1:9" customFormat="1" ht="15.75">
      <c r="A2" s="222" t="s">
        <v>304</v>
      </c>
      <c r="B2" s="222"/>
      <c r="C2" s="222"/>
      <c r="D2" s="11"/>
      <c r="E2" s="11"/>
      <c r="F2" s="11"/>
      <c r="G2" s="11"/>
      <c r="H2" s="11"/>
      <c r="I2" s="11"/>
    </row>
    <row r="3" spans="1:9" customFormat="1" ht="15.75">
      <c r="A3" s="223" t="s">
        <v>305</v>
      </c>
      <c r="B3" s="223"/>
      <c r="C3" s="223"/>
      <c r="D3" s="11"/>
      <c r="E3" s="11"/>
      <c r="F3" s="11"/>
      <c r="G3" s="217" t="s">
        <v>257</v>
      </c>
      <c r="H3" s="217"/>
      <c r="I3" s="11"/>
    </row>
    <row r="4" spans="1:9" s="40" customFormat="1" ht="12.75" customHeight="1">
      <c r="A4" s="250" t="s">
        <v>191</v>
      </c>
      <c r="B4" s="250" t="s">
        <v>192</v>
      </c>
      <c r="C4" s="251" t="s">
        <v>193</v>
      </c>
      <c r="D4" s="252"/>
      <c r="E4" s="251" t="s">
        <v>194</v>
      </c>
      <c r="F4" s="252"/>
      <c r="G4" s="253" t="s">
        <v>7</v>
      </c>
      <c r="H4" s="254"/>
    </row>
    <row r="5" spans="1:9" s="40" customFormat="1" ht="24.75" customHeight="1">
      <c r="A5" s="250"/>
      <c r="B5" s="250"/>
      <c r="C5" s="41" t="s">
        <v>195</v>
      </c>
      <c r="D5" s="41" t="s">
        <v>196</v>
      </c>
      <c r="E5" s="41" t="s">
        <v>195</v>
      </c>
      <c r="F5" s="41" t="s">
        <v>196</v>
      </c>
      <c r="G5" s="131" t="s">
        <v>10</v>
      </c>
      <c r="H5" s="125" t="s">
        <v>9</v>
      </c>
    </row>
    <row r="6" spans="1:9" s="43" customFormat="1" ht="10.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132">
        <v>7</v>
      </c>
      <c r="H6" s="132">
        <v>8</v>
      </c>
    </row>
    <row r="7" spans="1:9">
      <c r="A7" s="44">
        <v>1</v>
      </c>
      <c r="B7" s="45" t="s">
        <v>183</v>
      </c>
      <c r="C7" s="46">
        <v>20</v>
      </c>
      <c r="D7" s="47">
        <f>+C7*2</f>
        <v>40</v>
      </c>
      <c r="E7" s="46">
        <v>0</v>
      </c>
      <c r="F7" s="47">
        <f>+E7*10</f>
        <v>0</v>
      </c>
      <c r="G7" s="45">
        <v>67</v>
      </c>
      <c r="H7" s="129">
        <v>145</v>
      </c>
    </row>
    <row r="8" spans="1:9">
      <c r="A8" s="44">
        <v>2</v>
      </c>
      <c r="B8" s="45" t="s">
        <v>197</v>
      </c>
      <c r="C8" s="46">
        <v>4</v>
      </c>
      <c r="D8" s="47">
        <f t="shared" ref="D8:D33" si="0">+C8*2</f>
        <v>8</v>
      </c>
      <c r="E8" s="46">
        <v>0</v>
      </c>
      <c r="F8" s="47">
        <f t="shared" ref="F8:F33" si="1">+E8*10</f>
        <v>0</v>
      </c>
      <c r="G8" s="45"/>
      <c r="H8" s="129"/>
    </row>
    <row r="9" spans="1:9">
      <c r="A9" s="44">
        <v>3</v>
      </c>
      <c r="B9" s="45" t="s">
        <v>198</v>
      </c>
      <c r="C9" s="46">
        <v>20</v>
      </c>
      <c r="D9" s="47">
        <f t="shared" si="0"/>
        <v>40</v>
      </c>
      <c r="E9" s="46">
        <v>0</v>
      </c>
      <c r="F9" s="47">
        <f t="shared" si="1"/>
        <v>0</v>
      </c>
      <c r="G9" s="45">
        <v>55</v>
      </c>
      <c r="H9" s="129">
        <v>115</v>
      </c>
    </row>
    <row r="10" spans="1:9">
      <c r="A10" s="44">
        <v>4</v>
      </c>
      <c r="B10" s="45" t="s">
        <v>199</v>
      </c>
      <c r="C10" s="46">
        <v>16</v>
      </c>
      <c r="D10" s="47">
        <f t="shared" si="0"/>
        <v>32</v>
      </c>
      <c r="E10" s="46">
        <v>1</v>
      </c>
      <c r="F10" s="47">
        <f t="shared" si="1"/>
        <v>10</v>
      </c>
      <c r="G10" s="45">
        <v>33</v>
      </c>
      <c r="H10" s="129">
        <v>69</v>
      </c>
    </row>
    <row r="11" spans="1:9">
      <c r="A11" s="44">
        <v>5</v>
      </c>
      <c r="B11" s="45" t="s">
        <v>200</v>
      </c>
      <c r="C11" s="46">
        <v>12</v>
      </c>
      <c r="D11" s="47">
        <f t="shared" si="0"/>
        <v>24</v>
      </c>
      <c r="E11" s="46">
        <v>0</v>
      </c>
      <c r="F11" s="47">
        <f t="shared" si="1"/>
        <v>0</v>
      </c>
      <c r="G11" s="45">
        <v>39</v>
      </c>
      <c r="H11" s="129">
        <v>87</v>
      </c>
    </row>
    <row r="12" spans="1:9">
      <c r="A12" s="44">
        <v>6</v>
      </c>
      <c r="B12" s="45" t="s">
        <v>201</v>
      </c>
      <c r="C12" s="46">
        <v>5</v>
      </c>
      <c r="D12" s="47">
        <f t="shared" si="0"/>
        <v>10</v>
      </c>
      <c r="E12" s="46">
        <v>0</v>
      </c>
      <c r="F12" s="47">
        <f t="shared" si="1"/>
        <v>0</v>
      </c>
      <c r="G12" s="45"/>
      <c r="H12" s="129"/>
    </row>
    <row r="13" spans="1:9">
      <c r="A13" s="44">
        <v>7</v>
      </c>
      <c r="B13" s="45" t="s">
        <v>117</v>
      </c>
      <c r="C13" s="46">
        <v>6</v>
      </c>
      <c r="D13" s="47">
        <f t="shared" si="0"/>
        <v>12</v>
      </c>
      <c r="E13" s="46">
        <v>0</v>
      </c>
      <c r="F13" s="47">
        <f t="shared" si="1"/>
        <v>0</v>
      </c>
      <c r="G13" s="45">
        <v>87</v>
      </c>
      <c r="H13" s="129">
        <v>188.75</v>
      </c>
    </row>
    <row r="14" spans="1:9">
      <c r="A14" s="44">
        <v>8</v>
      </c>
      <c r="B14" s="45" t="s">
        <v>172</v>
      </c>
      <c r="C14" s="46">
        <v>4</v>
      </c>
      <c r="D14" s="47">
        <f t="shared" si="0"/>
        <v>8</v>
      </c>
      <c r="E14" s="46">
        <v>0</v>
      </c>
      <c r="F14" s="47">
        <f t="shared" si="1"/>
        <v>0</v>
      </c>
      <c r="G14" s="45">
        <v>16</v>
      </c>
      <c r="H14" s="129">
        <v>32</v>
      </c>
    </row>
    <row r="15" spans="1:9">
      <c r="A15" s="44">
        <v>9</v>
      </c>
      <c r="B15" s="45" t="s">
        <v>13</v>
      </c>
      <c r="C15" s="46">
        <v>6</v>
      </c>
      <c r="D15" s="47">
        <f t="shared" si="0"/>
        <v>12</v>
      </c>
      <c r="E15" s="46">
        <v>0</v>
      </c>
      <c r="F15" s="47">
        <f t="shared" si="1"/>
        <v>0</v>
      </c>
      <c r="G15" s="45">
        <v>25</v>
      </c>
      <c r="H15" s="129">
        <v>53</v>
      </c>
    </row>
    <row r="16" spans="1:9">
      <c r="A16" s="44">
        <v>10</v>
      </c>
      <c r="B16" s="45" t="s">
        <v>202</v>
      </c>
      <c r="C16" s="46">
        <v>5</v>
      </c>
      <c r="D16" s="47">
        <f t="shared" si="0"/>
        <v>10</v>
      </c>
      <c r="E16" s="46">
        <v>0</v>
      </c>
      <c r="F16" s="47">
        <f t="shared" si="1"/>
        <v>0</v>
      </c>
      <c r="G16" s="45">
        <v>10</v>
      </c>
      <c r="H16" s="129">
        <v>21</v>
      </c>
    </row>
    <row r="17" spans="1:8">
      <c r="A17" s="44">
        <v>11</v>
      </c>
      <c r="B17" s="45" t="s">
        <v>203</v>
      </c>
      <c r="C17" s="46">
        <v>3</v>
      </c>
      <c r="D17" s="47">
        <f t="shared" si="0"/>
        <v>6</v>
      </c>
      <c r="E17" s="46">
        <v>0</v>
      </c>
      <c r="F17" s="47">
        <f t="shared" si="1"/>
        <v>0</v>
      </c>
      <c r="G17" s="45"/>
      <c r="H17" s="129"/>
    </row>
    <row r="18" spans="1:8">
      <c r="A18" s="44">
        <v>12</v>
      </c>
      <c r="B18" s="45" t="s">
        <v>204</v>
      </c>
      <c r="C18" s="46">
        <v>4</v>
      </c>
      <c r="D18" s="47">
        <f t="shared" si="0"/>
        <v>8</v>
      </c>
      <c r="E18" s="46">
        <v>1</v>
      </c>
      <c r="F18" s="47">
        <f t="shared" si="1"/>
        <v>10</v>
      </c>
      <c r="G18" s="45"/>
      <c r="H18" s="129"/>
    </row>
    <row r="19" spans="1:8">
      <c r="A19" s="44">
        <v>13</v>
      </c>
      <c r="B19" s="45" t="s">
        <v>205</v>
      </c>
      <c r="C19" s="46">
        <v>6</v>
      </c>
      <c r="D19" s="47">
        <f t="shared" si="0"/>
        <v>12</v>
      </c>
      <c r="E19" s="46">
        <v>0</v>
      </c>
      <c r="F19" s="47">
        <f t="shared" si="1"/>
        <v>0</v>
      </c>
      <c r="G19" s="45">
        <v>105</v>
      </c>
      <c r="H19" s="129">
        <v>229</v>
      </c>
    </row>
    <row r="20" spans="1:8">
      <c r="A20" s="44">
        <v>14</v>
      </c>
      <c r="B20" s="45" t="s">
        <v>206</v>
      </c>
      <c r="C20" s="46">
        <v>18</v>
      </c>
      <c r="D20" s="47">
        <f t="shared" si="0"/>
        <v>36</v>
      </c>
      <c r="E20" s="46">
        <v>1</v>
      </c>
      <c r="F20" s="47">
        <f t="shared" si="1"/>
        <v>10</v>
      </c>
      <c r="G20" s="45">
        <v>101</v>
      </c>
      <c r="H20" s="129">
        <v>229.5</v>
      </c>
    </row>
    <row r="21" spans="1:8">
      <c r="A21" s="44">
        <v>15</v>
      </c>
      <c r="B21" s="45" t="s">
        <v>207</v>
      </c>
      <c r="C21" s="46">
        <v>7</v>
      </c>
      <c r="D21" s="47">
        <f t="shared" si="0"/>
        <v>14</v>
      </c>
      <c r="E21" s="46">
        <v>0</v>
      </c>
      <c r="F21" s="47">
        <f t="shared" si="1"/>
        <v>0</v>
      </c>
      <c r="G21" s="45"/>
      <c r="H21" s="129"/>
    </row>
    <row r="22" spans="1:8">
      <c r="A22" s="44">
        <v>16</v>
      </c>
      <c r="B22" s="45" t="s">
        <v>208</v>
      </c>
      <c r="C22" s="46">
        <v>8</v>
      </c>
      <c r="D22" s="47">
        <f t="shared" si="0"/>
        <v>16</v>
      </c>
      <c r="E22" s="46">
        <v>0</v>
      </c>
      <c r="F22" s="47">
        <f t="shared" si="1"/>
        <v>0</v>
      </c>
      <c r="G22" s="45">
        <v>61</v>
      </c>
      <c r="H22" s="129">
        <v>136.5</v>
      </c>
    </row>
    <row r="23" spans="1:8">
      <c r="A23" s="44">
        <v>17</v>
      </c>
      <c r="B23" s="45" t="s">
        <v>209</v>
      </c>
      <c r="C23" s="46">
        <v>2</v>
      </c>
      <c r="D23" s="47">
        <f t="shared" si="0"/>
        <v>4</v>
      </c>
      <c r="E23" s="46">
        <v>0</v>
      </c>
      <c r="F23" s="47">
        <f t="shared" si="1"/>
        <v>0</v>
      </c>
      <c r="G23" s="45"/>
      <c r="H23" s="129"/>
    </row>
    <row r="24" spans="1:8">
      <c r="A24" s="44">
        <v>18</v>
      </c>
      <c r="B24" s="45" t="s">
        <v>210</v>
      </c>
      <c r="C24" s="46">
        <v>2</v>
      </c>
      <c r="D24" s="47">
        <f t="shared" si="0"/>
        <v>4</v>
      </c>
      <c r="E24" s="46">
        <v>0</v>
      </c>
      <c r="F24" s="47">
        <f t="shared" si="1"/>
        <v>0</v>
      </c>
      <c r="G24" s="45"/>
      <c r="H24" s="129"/>
    </row>
    <row r="25" spans="1:8">
      <c r="A25" s="44">
        <v>19</v>
      </c>
      <c r="B25" s="45" t="s">
        <v>211</v>
      </c>
      <c r="C25" s="46">
        <v>6</v>
      </c>
      <c r="D25" s="47">
        <f t="shared" si="0"/>
        <v>12</v>
      </c>
      <c r="E25" s="46">
        <v>0</v>
      </c>
      <c r="F25" s="47">
        <f t="shared" si="1"/>
        <v>0</v>
      </c>
      <c r="G25" s="45"/>
      <c r="H25" s="129"/>
    </row>
    <row r="26" spans="1:8">
      <c r="A26" s="44">
        <v>20</v>
      </c>
      <c r="B26" s="45" t="s">
        <v>212</v>
      </c>
      <c r="C26" s="46">
        <v>6</v>
      </c>
      <c r="D26" s="47">
        <f t="shared" si="0"/>
        <v>12</v>
      </c>
      <c r="E26" s="46">
        <v>1</v>
      </c>
      <c r="F26" s="47">
        <f t="shared" si="1"/>
        <v>10</v>
      </c>
      <c r="G26" s="45">
        <v>169</v>
      </c>
      <c r="H26" s="129">
        <v>352.5</v>
      </c>
    </row>
    <row r="27" spans="1:8">
      <c r="A27" s="44">
        <v>21</v>
      </c>
      <c r="B27" s="45" t="s">
        <v>126</v>
      </c>
      <c r="C27" s="46">
        <v>4</v>
      </c>
      <c r="D27" s="47">
        <f t="shared" si="0"/>
        <v>8</v>
      </c>
      <c r="E27" s="46">
        <v>0</v>
      </c>
      <c r="F27" s="47">
        <f t="shared" si="1"/>
        <v>0</v>
      </c>
      <c r="G27" s="45">
        <v>46</v>
      </c>
      <c r="H27" s="129">
        <v>98</v>
      </c>
    </row>
    <row r="28" spans="1:8">
      <c r="A28" s="44">
        <v>22</v>
      </c>
      <c r="B28" s="45" t="s">
        <v>16</v>
      </c>
      <c r="C28" s="46">
        <v>24</v>
      </c>
      <c r="D28" s="47">
        <f t="shared" si="0"/>
        <v>48</v>
      </c>
      <c r="E28" s="46">
        <v>1</v>
      </c>
      <c r="F28" s="47">
        <f t="shared" si="1"/>
        <v>10</v>
      </c>
      <c r="G28" s="45">
        <v>211</v>
      </c>
      <c r="H28" s="129">
        <v>440.5</v>
      </c>
    </row>
    <row r="29" spans="1:8">
      <c r="A29" s="44">
        <v>23</v>
      </c>
      <c r="B29" s="45" t="s">
        <v>128</v>
      </c>
      <c r="C29" s="46">
        <v>10</v>
      </c>
      <c r="D29" s="47">
        <f t="shared" si="0"/>
        <v>20</v>
      </c>
      <c r="E29" s="46">
        <v>0</v>
      </c>
      <c r="F29" s="47">
        <f t="shared" si="1"/>
        <v>0</v>
      </c>
      <c r="G29" s="45">
        <v>15</v>
      </c>
      <c r="H29" s="129">
        <v>25.25</v>
      </c>
    </row>
    <row r="30" spans="1:8">
      <c r="A30" s="44">
        <v>24</v>
      </c>
      <c r="B30" s="45" t="s">
        <v>22</v>
      </c>
      <c r="C30" s="46">
        <v>2</v>
      </c>
      <c r="D30" s="47">
        <f t="shared" si="0"/>
        <v>4</v>
      </c>
      <c r="E30" s="46">
        <v>0</v>
      </c>
      <c r="F30" s="47">
        <f t="shared" si="1"/>
        <v>0</v>
      </c>
      <c r="G30" s="45">
        <v>4</v>
      </c>
      <c r="H30" s="129">
        <v>6</v>
      </c>
    </row>
    <row r="31" spans="1:8">
      <c r="A31" s="44">
        <v>25</v>
      </c>
      <c r="B31" s="45" t="s">
        <v>213</v>
      </c>
      <c r="C31" s="46">
        <v>20</v>
      </c>
      <c r="D31" s="47">
        <f t="shared" si="0"/>
        <v>40</v>
      </c>
      <c r="E31" s="46">
        <v>0</v>
      </c>
      <c r="F31" s="47">
        <f t="shared" si="1"/>
        <v>0</v>
      </c>
      <c r="G31" s="45">
        <v>56</v>
      </c>
      <c r="H31" s="129">
        <v>122</v>
      </c>
    </row>
    <row r="32" spans="1:8">
      <c r="A32" s="44">
        <v>26</v>
      </c>
      <c r="B32" s="45" t="s">
        <v>214</v>
      </c>
      <c r="C32" s="46">
        <v>10</v>
      </c>
      <c r="D32" s="47">
        <f t="shared" si="0"/>
        <v>20</v>
      </c>
      <c r="E32" s="46">
        <v>0</v>
      </c>
      <c r="F32" s="47">
        <f t="shared" si="1"/>
        <v>0</v>
      </c>
      <c r="G32" s="45"/>
      <c r="H32" s="129"/>
    </row>
    <row r="33" spans="1:8">
      <c r="A33" s="44">
        <v>27</v>
      </c>
      <c r="B33" s="45" t="s">
        <v>215</v>
      </c>
      <c r="C33" s="46">
        <v>10</v>
      </c>
      <c r="D33" s="47">
        <f t="shared" si="0"/>
        <v>20</v>
      </c>
      <c r="E33" s="46">
        <v>0</v>
      </c>
      <c r="F33" s="47">
        <f t="shared" si="1"/>
        <v>0</v>
      </c>
      <c r="G33" s="45"/>
      <c r="H33" s="129"/>
    </row>
    <row r="34" spans="1:8" s="51" customFormat="1" ht="18" customHeight="1">
      <c r="A34" s="48"/>
      <c r="B34" s="48" t="s">
        <v>216</v>
      </c>
      <c r="C34" s="49">
        <f t="shared" ref="C34:H34" si="2">SUM(C7:C33)</f>
        <v>240</v>
      </c>
      <c r="D34" s="50">
        <f t="shared" si="2"/>
        <v>480</v>
      </c>
      <c r="E34" s="49">
        <f t="shared" si="2"/>
        <v>5</v>
      </c>
      <c r="F34" s="50">
        <f t="shared" si="2"/>
        <v>50</v>
      </c>
      <c r="G34" s="128">
        <f t="shared" si="2"/>
        <v>1100</v>
      </c>
      <c r="H34" s="130">
        <f t="shared" si="2"/>
        <v>2350</v>
      </c>
    </row>
    <row r="35" spans="1:8" s="51" customFormat="1">
      <c r="A35" s="52"/>
      <c r="B35" s="52"/>
      <c r="C35" s="53"/>
      <c r="D35" s="53"/>
      <c r="E35" s="53"/>
      <c r="F35" s="53"/>
    </row>
    <row r="36" spans="1:8" s="51" customFormat="1">
      <c r="A36" s="52"/>
      <c r="B36" s="52"/>
      <c r="C36" s="53"/>
      <c r="D36" s="53"/>
      <c r="E36" s="53"/>
      <c r="F36" s="53"/>
    </row>
    <row r="37" spans="1:8" s="51" customFormat="1">
      <c r="A37" s="52"/>
      <c r="B37" s="52"/>
      <c r="C37" s="53"/>
      <c r="D37" s="53"/>
      <c r="E37" s="53"/>
      <c r="F37" s="53"/>
    </row>
    <row r="38" spans="1:8" s="51" customFormat="1">
      <c r="A38" s="52"/>
      <c r="B38" s="52"/>
      <c r="C38" s="53"/>
      <c r="D38" s="53"/>
      <c r="E38" s="53"/>
      <c r="F38" s="53"/>
    </row>
    <row r="39" spans="1:8">
      <c r="C39" s="188"/>
      <c r="D39" s="188"/>
      <c r="E39" s="188"/>
      <c r="F39" s="188"/>
      <c r="G39" s="188"/>
      <c r="H39" s="188"/>
    </row>
    <row r="40" spans="1:8">
      <c r="C40" s="188"/>
      <c r="D40" s="188"/>
      <c r="E40" s="188"/>
      <c r="F40" s="188"/>
      <c r="G40" s="188"/>
      <c r="H40" s="188"/>
    </row>
    <row r="41" spans="1:8">
      <c r="C41" s="188"/>
      <c r="D41" s="188"/>
      <c r="E41" s="188"/>
      <c r="F41" s="188"/>
      <c r="G41" s="188"/>
      <c r="H41" s="188"/>
    </row>
    <row r="42" spans="1:8">
      <c r="C42" s="188"/>
      <c r="D42" s="188"/>
      <c r="E42" s="188"/>
      <c r="F42" s="188"/>
      <c r="G42" s="188"/>
      <c r="H42" s="188"/>
    </row>
    <row r="43" spans="1:8">
      <c r="C43" s="188"/>
      <c r="D43" s="188"/>
      <c r="E43" s="188"/>
      <c r="F43" s="188"/>
      <c r="G43" s="188"/>
      <c r="H43" s="188"/>
    </row>
    <row r="44" spans="1:8">
      <c r="C44" s="188"/>
      <c r="D44" s="188"/>
      <c r="E44" s="188"/>
      <c r="F44" s="188"/>
      <c r="G44" s="188"/>
      <c r="H44" s="188"/>
    </row>
    <row r="45" spans="1:8">
      <c r="C45" s="188"/>
      <c r="D45" s="188"/>
      <c r="E45" s="188"/>
      <c r="F45" s="188"/>
      <c r="G45" s="188"/>
      <c r="H45" s="188"/>
    </row>
    <row r="46" spans="1:8">
      <c r="C46" s="188"/>
      <c r="D46" s="188"/>
      <c r="E46" s="188"/>
      <c r="F46" s="188"/>
      <c r="G46" s="188"/>
      <c r="H46" s="188"/>
    </row>
    <row r="47" spans="1:8">
      <c r="C47" s="188"/>
      <c r="D47" s="188"/>
      <c r="E47" s="188"/>
      <c r="F47" s="188"/>
      <c r="G47" s="188"/>
      <c r="H47" s="188"/>
    </row>
    <row r="48" spans="1:8">
      <c r="C48" s="188"/>
      <c r="D48" s="188"/>
      <c r="E48" s="188"/>
      <c r="F48" s="188"/>
      <c r="G48" s="188"/>
      <c r="H48" s="188"/>
    </row>
    <row r="49" spans="3:8">
      <c r="C49" s="188"/>
      <c r="D49" s="188"/>
      <c r="E49" s="188"/>
      <c r="F49" s="188"/>
      <c r="G49" s="188"/>
      <c r="H49" s="188"/>
    </row>
    <row r="50" spans="3:8">
      <c r="C50" s="188"/>
      <c r="D50" s="188"/>
      <c r="E50" s="188"/>
      <c r="F50" s="188"/>
      <c r="G50" s="188"/>
      <c r="H50" s="188"/>
    </row>
    <row r="51" spans="3:8">
      <c r="C51" s="188"/>
      <c r="D51" s="188"/>
      <c r="E51" s="188"/>
      <c r="F51" s="188"/>
      <c r="G51" s="188"/>
      <c r="H51" s="188"/>
    </row>
    <row r="52" spans="3:8">
      <c r="C52" s="188"/>
      <c r="D52" s="188"/>
      <c r="E52" s="188"/>
      <c r="F52" s="188"/>
      <c r="G52" s="188"/>
      <c r="H52" s="188"/>
    </row>
    <row r="53" spans="3:8">
      <c r="C53" s="188"/>
      <c r="D53" s="188"/>
      <c r="E53" s="188"/>
      <c r="F53" s="188"/>
      <c r="G53" s="188"/>
      <c r="H53" s="188"/>
    </row>
    <row r="54" spans="3:8">
      <c r="C54" s="188"/>
      <c r="D54" s="188"/>
      <c r="E54" s="188"/>
      <c r="F54" s="188"/>
      <c r="G54" s="188"/>
      <c r="H54" s="188"/>
    </row>
  </sheetData>
  <mergeCells count="9">
    <mergeCell ref="A4:A5"/>
    <mergeCell ref="B4:B5"/>
    <mergeCell ref="C4:D4"/>
    <mergeCell ref="E4:F4"/>
    <mergeCell ref="A1:I1"/>
    <mergeCell ref="A2:C2"/>
    <mergeCell ref="A3:C3"/>
    <mergeCell ref="G4:H4"/>
    <mergeCell ref="G3:H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1"/>
  <sheetViews>
    <sheetView workbookViewId="0">
      <selection activeCell="F69" sqref="F69"/>
    </sheetView>
  </sheetViews>
  <sheetFormatPr defaultRowHeight="15.75"/>
  <cols>
    <col min="1" max="1" width="4.28515625" style="87" customWidth="1"/>
    <col min="2" max="2" width="25" style="87" customWidth="1"/>
    <col min="3" max="3" width="21.140625" style="87" customWidth="1"/>
    <col min="4" max="4" width="8.5703125" style="87" customWidth="1"/>
    <col min="5" max="5" width="8.42578125" style="89" bestFit="1" customWidth="1"/>
    <col min="6" max="6" width="7.85546875" style="87" customWidth="1"/>
    <col min="7" max="7" width="8" style="89" bestFit="1" customWidth="1"/>
    <col min="8" max="8" width="7.5703125" style="87" customWidth="1"/>
    <col min="9" max="9" width="8.42578125" style="87" bestFit="1" customWidth="1"/>
    <col min="10" max="16384" width="9.140625" style="87"/>
  </cols>
  <sheetData>
    <row r="1" spans="1:9" s="66" customFormat="1" ht="18">
      <c r="A1" s="255" t="s">
        <v>253</v>
      </c>
      <c r="B1" s="255"/>
      <c r="C1" s="255"/>
      <c r="D1" s="255"/>
      <c r="E1" s="255"/>
      <c r="F1" s="255"/>
      <c r="G1" s="255"/>
      <c r="H1" s="255"/>
      <c r="I1" s="255"/>
    </row>
    <row r="2" spans="1:9" s="66" customFormat="1" ht="18">
      <c r="A2" s="255" t="s">
        <v>254</v>
      </c>
      <c r="B2" s="255"/>
      <c r="C2" s="255"/>
      <c r="D2" s="255"/>
      <c r="E2" s="255"/>
      <c r="F2" s="255"/>
      <c r="G2" s="255"/>
      <c r="H2" s="255"/>
      <c r="I2" s="255"/>
    </row>
    <row r="3" spans="1:9" s="66" customFormat="1">
      <c r="E3" s="67"/>
      <c r="G3" s="67"/>
    </row>
    <row r="4" spans="1:9" s="68" customFormat="1" ht="18" customHeight="1">
      <c r="A4" s="256" t="s">
        <v>0</v>
      </c>
      <c r="B4" s="256"/>
      <c r="C4" s="256"/>
      <c r="D4" s="256"/>
      <c r="E4" s="256"/>
      <c r="F4" s="256"/>
      <c r="G4" s="256"/>
      <c r="H4" s="256"/>
      <c r="I4" s="256"/>
    </row>
    <row r="5" spans="1:9" s="68" customFormat="1" ht="12.75">
      <c r="A5" s="257" t="s">
        <v>255</v>
      </c>
      <c r="B5" s="257"/>
      <c r="C5" s="257"/>
      <c r="D5" s="257"/>
      <c r="E5" s="69"/>
      <c r="G5" s="69"/>
    </row>
    <row r="6" spans="1:9" s="68" customFormat="1" ht="12.75">
      <c r="A6" s="258" t="s">
        <v>256</v>
      </c>
      <c r="B6" s="258"/>
      <c r="C6" s="258"/>
      <c r="D6" s="258"/>
      <c r="E6" s="69"/>
      <c r="G6" s="209" t="s">
        <v>257</v>
      </c>
      <c r="H6" s="209"/>
      <c r="I6" s="209"/>
    </row>
    <row r="7" spans="1:9" s="68" customFormat="1" ht="27.75" customHeight="1">
      <c r="A7" s="261" t="s">
        <v>258</v>
      </c>
      <c r="B7" s="261" t="s">
        <v>259</v>
      </c>
      <c r="C7" s="261" t="s">
        <v>260</v>
      </c>
      <c r="D7" s="259" t="s">
        <v>5</v>
      </c>
      <c r="E7" s="260"/>
      <c r="F7" s="259" t="s">
        <v>6</v>
      </c>
      <c r="G7" s="260"/>
      <c r="H7" s="259" t="s">
        <v>7</v>
      </c>
      <c r="I7" s="260"/>
    </row>
    <row r="8" spans="1:9" s="68" customFormat="1" ht="25.5">
      <c r="A8" s="262"/>
      <c r="B8" s="262"/>
      <c r="C8" s="262"/>
      <c r="D8" s="70" t="s">
        <v>8</v>
      </c>
      <c r="E8" s="70" t="s">
        <v>9</v>
      </c>
      <c r="F8" s="70" t="s">
        <v>8</v>
      </c>
      <c r="G8" s="70" t="s">
        <v>9</v>
      </c>
      <c r="H8" s="70" t="s">
        <v>10</v>
      </c>
      <c r="I8" s="70" t="s">
        <v>9</v>
      </c>
    </row>
    <row r="9" spans="1:9" s="75" customFormat="1" ht="12.75">
      <c r="A9" s="12">
        <v>1</v>
      </c>
      <c r="B9" s="71" t="s">
        <v>261</v>
      </c>
      <c r="C9" s="71" t="s">
        <v>262</v>
      </c>
      <c r="D9" s="12">
        <v>0</v>
      </c>
      <c r="E9" s="72">
        <v>0</v>
      </c>
      <c r="F9" s="12">
        <v>0</v>
      </c>
      <c r="G9" s="72">
        <v>0</v>
      </c>
      <c r="H9" s="73">
        <v>176</v>
      </c>
      <c r="I9" s="74">
        <v>400</v>
      </c>
    </row>
    <row r="10" spans="1:9" s="75" customFormat="1" ht="12.75">
      <c r="A10" s="12">
        <v>2</v>
      </c>
      <c r="B10" s="71" t="s">
        <v>261</v>
      </c>
      <c r="C10" s="71" t="s">
        <v>263</v>
      </c>
      <c r="D10" s="12">
        <v>35</v>
      </c>
      <c r="E10" s="72">
        <v>35</v>
      </c>
      <c r="F10" s="12">
        <v>0</v>
      </c>
      <c r="G10" s="72">
        <v>0</v>
      </c>
      <c r="H10" s="73">
        <v>0</v>
      </c>
      <c r="I10" s="74">
        <v>0</v>
      </c>
    </row>
    <row r="11" spans="1:9" s="75" customFormat="1" ht="12.75">
      <c r="A11" s="12">
        <v>3</v>
      </c>
      <c r="B11" s="71" t="s">
        <v>261</v>
      </c>
      <c r="C11" s="71" t="s">
        <v>264</v>
      </c>
      <c r="D11" s="12">
        <v>3</v>
      </c>
      <c r="E11" s="72">
        <v>3</v>
      </c>
      <c r="F11" s="12">
        <v>0</v>
      </c>
      <c r="G11" s="72">
        <v>0</v>
      </c>
      <c r="H11" s="73">
        <v>0</v>
      </c>
      <c r="I11" s="74">
        <v>0</v>
      </c>
    </row>
    <row r="12" spans="1:9" s="75" customFormat="1" ht="12.75">
      <c r="A12" s="12">
        <v>4</v>
      </c>
      <c r="B12" s="71" t="s">
        <v>20</v>
      </c>
      <c r="C12" s="71" t="s">
        <v>265</v>
      </c>
      <c r="D12" s="12">
        <v>22</v>
      </c>
      <c r="E12" s="72">
        <v>22</v>
      </c>
      <c r="F12" s="12">
        <v>0</v>
      </c>
      <c r="G12" s="72">
        <v>0</v>
      </c>
      <c r="H12" s="73">
        <v>100</v>
      </c>
      <c r="I12" s="74">
        <v>300</v>
      </c>
    </row>
    <row r="13" spans="1:9" s="75" customFormat="1" ht="12.75">
      <c r="A13" s="12">
        <v>5</v>
      </c>
      <c r="B13" s="71" t="s">
        <v>20</v>
      </c>
      <c r="C13" s="71" t="s">
        <v>264</v>
      </c>
      <c r="D13" s="12">
        <v>11</v>
      </c>
      <c r="E13" s="72">
        <v>11</v>
      </c>
      <c r="F13" s="12">
        <v>0</v>
      </c>
      <c r="G13" s="72">
        <v>0</v>
      </c>
      <c r="H13" s="73">
        <v>20</v>
      </c>
      <c r="I13" s="74">
        <v>43</v>
      </c>
    </row>
    <row r="14" spans="1:9" s="75" customFormat="1" ht="12.75">
      <c r="A14" s="12">
        <v>6</v>
      </c>
      <c r="B14" s="71" t="s">
        <v>20</v>
      </c>
      <c r="C14" s="10" t="s">
        <v>266</v>
      </c>
      <c r="D14" s="12">
        <v>40</v>
      </c>
      <c r="E14" s="72">
        <v>40</v>
      </c>
      <c r="F14" s="12">
        <v>1</v>
      </c>
      <c r="G14" s="72">
        <v>5</v>
      </c>
      <c r="H14" s="73">
        <v>130</v>
      </c>
      <c r="I14" s="74">
        <v>250</v>
      </c>
    </row>
    <row r="15" spans="1:9" s="75" customFormat="1" ht="12.75">
      <c r="A15" s="12">
        <v>7</v>
      </c>
      <c r="B15" s="71" t="s">
        <v>20</v>
      </c>
      <c r="C15" s="71" t="s">
        <v>267</v>
      </c>
      <c r="D15" s="12">
        <v>40</v>
      </c>
      <c r="E15" s="72">
        <v>40</v>
      </c>
      <c r="F15" s="12">
        <v>1</v>
      </c>
      <c r="G15" s="72">
        <v>5</v>
      </c>
      <c r="H15" s="73">
        <v>90</v>
      </c>
      <c r="I15" s="74">
        <v>250</v>
      </c>
    </row>
    <row r="16" spans="1:9" s="75" customFormat="1" ht="12.75">
      <c r="A16" s="12">
        <v>8</v>
      </c>
      <c r="B16" s="71" t="s">
        <v>20</v>
      </c>
      <c r="C16" s="10" t="s">
        <v>268</v>
      </c>
      <c r="D16" s="12">
        <v>3</v>
      </c>
      <c r="E16" s="72">
        <v>3</v>
      </c>
      <c r="F16" s="12">
        <v>0</v>
      </c>
      <c r="G16" s="72">
        <v>0</v>
      </c>
      <c r="H16" s="73">
        <v>25</v>
      </c>
      <c r="I16" s="74">
        <v>35</v>
      </c>
    </row>
    <row r="17" spans="1:9" s="75" customFormat="1" ht="12.75">
      <c r="A17" s="12">
        <v>9</v>
      </c>
      <c r="B17" s="71" t="s">
        <v>20</v>
      </c>
      <c r="C17" s="71" t="s">
        <v>269</v>
      </c>
      <c r="D17" s="12">
        <v>4</v>
      </c>
      <c r="E17" s="72">
        <v>4</v>
      </c>
      <c r="F17" s="12">
        <v>0</v>
      </c>
      <c r="G17" s="72">
        <v>0</v>
      </c>
      <c r="H17" s="73">
        <v>30</v>
      </c>
      <c r="I17" s="74">
        <v>82</v>
      </c>
    </row>
    <row r="18" spans="1:9" s="75" customFormat="1" ht="12.75">
      <c r="A18" s="12">
        <v>10</v>
      </c>
      <c r="B18" s="71" t="s">
        <v>20</v>
      </c>
      <c r="C18" s="71" t="s">
        <v>270</v>
      </c>
      <c r="D18" s="12">
        <v>12</v>
      </c>
      <c r="E18" s="72">
        <v>12</v>
      </c>
      <c r="F18" s="12">
        <v>0</v>
      </c>
      <c r="G18" s="72">
        <v>0</v>
      </c>
      <c r="H18" s="73">
        <v>35</v>
      </c>
      <c r="I18" s="74">
        <v>83</v>
      </c>
    </row>
    <row r="19" spans="1:9" s="75" customFormat="1" ht="12.75">
      <c r="A19" s="12">
        <v>11</v>
      </c>
      <c r="B19" s="71" t="s">
        <v>20</v>
      </c>
      <c r="C19" s="71" t="s">
        <v>271</v>
      </c>
      <c r="D19" s="12">
        <v>24</v>
      </c>
      <c r="E19" s="72">
        <v>24</v>
      </c>
      <c r="F19" s="12">
        <v>0</v>
      </c>
      <c r="G19" s="72">
        <v>0</v>
      </c>
      <c r="H19" s="73">
        <v>85</v>
      </c>
      <c r="I19" s="74">
        <v>245</v>
      </c>
    </row>
    <row r="20" spans="1:9" s="75" customFormat="1" ht="12.75">
      <c r="A20" s="12">
        <v>12</v>
      </c>
      <c r="B20" s="71" t="s">
        <v>20</v>
      </c>
      <c r="C20" s="71" t="s">
        <v>272</v>
      </c>
      <c r="D20" s="12">
        <v>16</v>
      </c>
      <c r="E20" s="72">
        <v>16</v>
      </c>
      <c r="F20" s="12">
        <v>0</v>
      </c>
      <c r="G20" s="72">
        <v>0</v>
      </c>
      <c r="H20" s="73">
        <v>50</v>
      </c>
      <c r="I20" s="74">
        <v>140</v>
      </c>
    </row>
    <row r="21" spans="1:9" s="75" customFormat="1" ht="12.75">
      <c r="A21" s="12">
        <v>13</v>
      </c>
      <c r="B21" s="76" t="s">
        <v>273</v>
      </c>
      <c r="C21" s="76" t="s">
        <v>274</v>
      </c>
      <c r="D21" s="12">
        <v>27</v>
      </c>
      <c r="E21" s="72">
        <v>27</v>
      </c>
      <c r="F21" s="12">
        <v>0</v>
      </c>
      <c r="G21" s="72">
        <v>0</v>
      </c>
      <c r="H21" s="73">
        <v>110</v>
      </c>
      <c r="I21" s="74">
        <v>190</v>
      </c>
    </row>
    <row r="22" spans="1:9" s="75" customFormat="1" ht="12.75">
      <c r="A22" s="12">
        <v>14</v>
      </c>
      <c r="B22" s="71" t="s">
        <v>273</v>
      </c>
      <c r="C22" s="71" t="s">
        <v>275</v>
      </c>
      <c r="D22" s="12">
        <v>0</v>
      </c>
      <c r="E22" s="72">
        <v>0</v>
      </c>
      <c r="F22" s="12">
        <v>0</v>
      </c>
      <c r="G22" s="72">
        <v>0</v>
      </c>
      <c r="H22" s="73">
        <v>10</v>
      </c>
      <c r="I22" s="74">
        <v>27</v>
      </c>
    </row>
    <row r="23" spans="1:9" s="75" customFormat="1" ht="12.75">
      <c r="A23" s="12">
        <v>15</v>
      </c>
      <c r="B23" s="71" t="s">
        <v>273</v>
      </c>
      <c r="C23" s="71" t="s">
        <v>276</v>
      </c>
      <c r="D23" s="12">
        <v>30</v>
      </c>
      <c r="E23" s="72">
        <v>30</v>
      </c>
      <c r="F23" s="12">
        <v>0</v>
      </c>
      <c r="G23" s="72">
        <v>0</v>
      </c>
      <c r="H23" s="73">
        <v>130</v>
      </c>
      <c r="I23" s="74">
        <v>300</v>
      </c>
    </row>
    <row r="24" spans="1:9" s="75" customFormat="1" ht="12.75">
      <c r="A24" s="12">
        <v>16</v>
      </c>
      <c r="B24" s="71" t="s">
        <v>273</v>
      </c>
      <c r="C24" s="71" t="s">
        <v>264</v>
      </c>
      <c r="D24" s="12">
        <v>7</v>
      </c>
      <c r="E24" s="72">
        <v>7</v>
      </c>
      <c r="F24" s="12">
        <v>0</v>
      </c>
      <c r="G24" s="72">
        <v>0</v>
      </c>
      <c r="H24" s="73">
        <v>40</v>
      </c>
      <c r="I24" s="74">
        <v>50</v>
      </c>
    </row>
    <row r="25" spans="1:9" s="75" customFormat="1" ht="12.75">
      <c r="A25" s="12">
        <v>17</v>
      </c>
      <c r="B25" s="76" t="s">
        <v>273</v>
      </c>
      <c r="C25" s="76" t="s">
        <v>277</v>
      </c>
      <c r="D25" s="12">
        <v>22</v>
      </c>
      <c r="E25" s="72">
        <v>22</v>
      </c>
      <c r="F25" s="12">
        <v>0</v>
      </c>
      <c r="G25" s="72">
        <v>0</v>
      </c>
      <c r="H25" s="73">
        <v>40</v>
      </c>
      <c r="I25" s="74">
        <v>200</v>
      </c>
    </row>
    <row r="26" spans="1:9" s="75" customFormat="1" ht="12.75">
      <c r="A26" s="12">
        <v>18</v>
      </c>
      <c r="B26" s="71" t="s">
        <v>273</v>
      </c>
      <c r="C26" s="71" t="s">
        <v>267</v>
      </c>
      <c r="D26" s="12">
        <v>13</v>
      </c>
      <c r="E26" s="72">
        <v>13</v>
      </c>
      <c r="F26" s="12">
        <v>0</v>
      </c>
      <c r="G26" s="72">
        <v>0</v>
      </c>
      <c r="H26" s="73">
        <v>30</v>
      </c>
      <c r="I26" s="74">
        <v>200</v>
      </c>
    </row>
    <row r="27" spans="1:9" s="75" customFormat="1" ht="12.75">
      <c r="A27" s="12">
        <v>19</v>
      </c>
      <c r="B27" s="71" t="s">
        <v>273</v>
      </c>
      <c r="C27" s="71" t="s">
        <v>278</v>
      </c>
      <c r="D27" s="12">
        <v>8</v>
      </c>
      <c r="E27" s="72">
        <v>8</v>
      </c>
      <c r="F27" s="12">
        <v>0</v>
      </c>
      <c r="G27" s="72">
        <v>0</v>
      </c>
      <c r="H27" s="73">
        <v>0</v>
      </c>
      <c r="I27" s="74">
        <v>0</v>
      </c>
    </row>
    <row r="28" spans="1:9" s="75" customFormat="1" ht="12.75">
      <c r="A28" s="12">
        <v>20</v>
      </c>
      <c r="B28" s="71" t="s">
        <v>273</v>
      </c>
      <c r="C28" s="71" t="s">
        <v>279</v>
      </c>
      <c r="D28" s="12">
        <v>15</v>
      </c>
      <c r="E28" s="72">
        <v>15</v>
      </c>
      <c r="F28" s="12">
        <v>0</v>
      </c>
      <c r="G28" s="72">
        <v>0</v>
      </c>
      <c r="H28" s="73">
        <v>75</v>
      </c>
      <c r="I28" s="74">
        <v>190</v>
      </c>
    </row>
    <row r="29" spans="1:9" s="75" customFormat="1" ht="12.75">
      <c r="A29" s="12">
        <v>21</v>
      </c>
      <c r="B29" s="71" t="s">
        <v>280</v>
      </c>
      <c r="C29" s="71" t="s">
        <v>263</v>
      </c>
      <c r="D29" s="12">
        <v>0</v>
      </c>
      <c r="E29" s="72">
        <v>0</v>
      </c>
      <c r="F29" s="12">
        <v>0</v>
      </c>
      <c r="G29" s="72">
        <v>0</v>
      </c>
      <c r="H29" s="73">
        <v>15</v>
      </c>
      <c r="I29" s="74">
        <v>40</v>
      </c>
    </row>
    <row r="30" spans="1:9" s="75" customFormat="1" ht="12.75">
      <c r="A30" s="12">
        <v>22</v>
      </c>
      <c r="B30" s="71" t="s">
        <v>115</v>
      </c>
      <c r="C30" s="71" t="s">
        <v>281</v>
      </c>
      <c r="D30" s="12">
        <v>23</v>
      </c>
      <c r="E30" s="72">
        <v>23</v>
      </c>
      <c r="F30" s="12">
        <v>0</v>
      </c>
      <c r="G30" s="72">
        <v>0</v>
      </c>
      <c r="H30" s="73">
        <v>60</v>
      </c>
      <c r="I30" s="74">
        <v>213</v>
      </c>
    </row>
    <row r="31" spans="1:9" s="75" customFormat="1" ht="12.75">
      <c r="A31" s="12">
        <v>23</v>
      </c>
      <c r="B31" s="71" t="s">
        <v>115</v>
      </c>
      <c r="C31" s="71" t="s">
        <v>282</v>
      </c>
      <c r="D31" s="12">
        <v>2</v>
      </c>
      <c r="E31" s="72">
        <v>2</v>
      </c>
      <c r="F31" s="12">
        <v>0</v>
      </c>
      <c r="G31" s="72">
        <v>0</v>
      </c>
      <c r="H31" s="73">
        <v>0</v>
      </c>
      <c r="I31" s="74">
        <v>0</v>
      </c>
    </row>
    <row r="32" spans="1:9" s="75" customFormat="1" ht="12.75">
      <c r="A32" s="12">
        <v>24</v>
      </c>
      <c r="B32" s="71" t="s">
        <v>115</v>
      </c>
      <c r="C32" s="71" t="s">
        <v>272</v>
      </c>
      <c r="D32" s="12">
        <v>16</v>
      </c>
      <c r="E32" s="72">
        <v>16</v>
      </c>
      <c r="F32" s="12">
        <v>0</v>
      </c>
      <c r="G32" s="72">
        <v>0</v>
      </c>
      <c r="H32" s="73">
        <v>65</v>
      </c>
      <c r="I32" s="74">
        <v>162</v>
      </c>
    </row>
    <row r="33" spans="1:9" s="75" customFormat="1" ht="12.75">
      <c r="A33" s="12">
        <v>25</v>
      </c>
      <c r="B33" s="71" t="s">
        <v>116</v>
      </c>
      <c r="C33" s="77" t="s">
        <v>283</v>
      </c>
      <c r="D33" s="12">
        <v>40</v>
      </c>
      <c r="E33" s="72">
        <v>40</v>
      </c>
      <c r="F33" s="12">
        <v>1</v>
      </c>
      <c r="G33" s="72">
        <v>5</v>
      </c>
      <c r="H33" s="73">
        <v>140</v>
      </c>
      <c r="I33" s="74">
        <v>263</v>
      </c>
    </row>
    <row r="34" spans="1:9" s="75" customFormat="1" ht="12.75">
      <c r="A34" s="12">
        <v>26</v>
      </c>
      <c r="B34" s="71" t="s">
        <v>116</v>
      </c>
      <c r="C34" s="71" t="s">
        <v>272</v>
      </c>
      <c r="D34" s="12">
        <v>35</v>
      </c>
      <c r="E34" s="72">
        <v>35</v>
      </c>
      <c r="F34" s="12">
        <v>1</v>
      </c>
      <c r="G34" s="72">
        <v>5</v>
      </c>
      <c r="H34" s="73">
        <v>130</v>
      </c>
      <c r="I34" s="74">
        <v>260</v>
      </c>
    </row>
    <row r="35" spans="1:9" s="75" customFormat="1" ht="12.75">
      <c r="A35" s="12">
        <v>27</v>
      </c>
      <c r="B35" s="71" t="s">
        <v>12</v>
      </c>
      <c r="C35" s="71" t="s">
        <v>272</v>
      </c>
      <c r="D35" s="12">
        <v>0</v>
      </c>
      <c r="E35" s="72">
        <v>0</v>
      </c>
      <c r="F35" s="12">
        <v>0</v>
      </c>
      <c r="G35" s="72">
        <v>0</v>
      </c>
      <c r="H35" s="73">
        <v>15</v>
      </c>
      <c r="I35" s="74">
        <v>26</v>
      </c>
    </row>
    <row r="36" spans="1:9" s="75" customFormat="1" ht="12.75">
      <c r="A36" s="12">
        <v>28</v>
      </c>
      <c r="B36" s="71" t="s">
        <v>117</v>
      </c>
      <c r="C36" s="71" t="s">
        <v>284</v>
      </c>
      <c r="D36" s="12">
        <v>8</v>
      </c>
      <c r="E36" s="72">
        <v>8</v>
      </c>
      <c r="F36" s="12">
        <v>0</v>
      </c>
      <c r="G36" s="72">
        <v>0</v>
      </c>
      <c r="H36" s="73">
        <v>35</v>
      </c>
      <c r="I36" s="74">
        <v>96</v>
      </c>
    </row>
    <row r="37" spans="1:9" s="75" customFormat="1" ht="12.75">
      <c r="A37" s="12">
        <v>29</v>
      </c>
      <c r="B37" s="71" t="s">
        <v>117</v>
      </c>
      <c r="C37" s="71" t="s">
        <v>285</v>
      </c>
      <c r="D37" s="12">
        <v>32</v>
      </c>
      <c r="E37" s="72">
        <v>32</v>
      </c>
      <c r="F37" s="12">
        <v>0</v>
      </c>
      <c r="G37" s="72">
        <v>0</v>
      </c>
      <c r="H37" s="73">
        <v>15</v>
      </c>
      <c r="I37" s="74">
        <v>29</v>
      </c>
    </row>
    <row r="38" spans="1:9" s="75" customFormat="1" ht="12.75">
      <c r="A38" s="12">
        <v>30</v>
      </c>
      <c r="B38" s="71" t="s">
        <v>117</v>
      </c>
      <c r="C38" s="71" t="s">
        <v>272</v>
      </c>
      <c r="D38" s="12">
        <v>40</v>
      </c>
      <c r="E38" s="72">
        <v>40</v>
      </c>
      <c r="F38" s="12">
        <v>1</v>
      </c>
      <c r="G38" s="72">
        <v>5</v>
      </c>
      <c r="H38" s="73">
        <v>100</v>
      </c>
      <c r="I38" s="74">
        <v>400</v>
      </c>
    </row>
    <row r="39" spans="1:9" s="75" customFormat="1" ht="12.75">
      <c r="A39" s="12">
        <v>31</v>
      </c>
      <c r="B39" s="71" t="s">
        <v>172</v>
      </c>
      <c r="C39" s="10" t="s">
        <v>286</v>
      </c>
      <c r="D39" s="12">
        <v>10</v>
      </c>
      <c r="E39" s="72">
        <v>10</v>
      </c>
      <c r="F39" s="12">
        <v>0</v>
      </c>
      <c r="G39" s="72">
        <v>0</v>
      </c>
      <c r="H39" s="73">
        <v>20</v>
      </c>
      <c r="I39" s="74">
        <v>100</v>
      </c>
    </row>
    <row r="40" spans="1:9" s="75" customFormat="1" ht="12.75">
      <c r="A40" s="12">
        <v>32</v>
      </c>
      <c r="B40" s="71" t="s">
        <v>172</v>
      </c>
      <c r="C40" s="71" t="s">
        <v>264</v>
      </c>
      <c r="D40" s="12">
        <v>13</v>
      </c>
      <c r="E40" s="72">
        <v>13</v>
      </c>
      <c r="F40" s="12">
        <v>0</v>
      </c>
      <c r="G40" s="72">
        <v>0</v>
      </c>
      <c r="H40" s="73">
        <v>70</v>
      </c>
      <c r="I40" s="74">
        <v>200</v>
      </c>
    </row>
    <row r="41" spans="1:9" s="75" customFormat="1" ht="12.75">
      <c r="A41" s="12">
        <v>33</v>
      </c>
      <c r="B41" s="71" t="s">
        <v>172</v>
      </c>
      <c r="C41" s="71" t="s">
        <v>272</v>
      </c>
      <c r="D41" s="12">
        <v>13</v>
      </c>
      <c r="E41" s="72">
        <v>13</v>
      </c>
      <c r="F41" s="12">
        <v>0</v>
      </c>
      <c r="G41" s="72">
        <v>0</v>
      </c>
      <c r="H41" s="73">
        <v>54</v>
      </c>
      <c r="I41" s="74">
        <v>113</v>
      </c>
    </row>
    <row r="42" spans="1:9" s="75" customFormat="1" ht="12.75">
      <c r="A42" s="12">
        <v>34</v>
      </c>
      <c r="B42" s="71" t="s">
        <v>287</v>
      </c>
      <c r="C42" s="71" t="s">
        <v>288</v>
      </c>
      <c r="D42" s="12">
        <v>40</v>
      </c>
      <c r="E42" s="72">
        <v>40</v>
      </c>
      <c r="F42" s="12">
        <v>1</v>
      </c>
      <c r="G42" s="72">
        <v>5</v>
      </c>
      <c r="H42" s="73">
        <v>100</v>
      </c>
      <c r="I42" s="74">
        <v>400</v>
      </c>
    </row>
    <row r="43" spans="1:9" s="75" customFormat="1" ht="12.75">
      <c r="A43" s="12">
        <v>35</v>
      </c>
      <c r="B43" s="71" t="s">
        <v>287</v>
      </c>
      <c r="C43" s="71" t="s">
        <v>289</v>
      </c>
      <c r="D43" s="12">
        <v>30</v>
      </c>
      <c r="E43" s="72">
        <v>30</v>
      </c>
      <c r="F43" s="12">
        <v>1</v>
      </c>
      <c r="G43" s="72">
        <v>5</v>
      </c>
      <c r="H43" s="73">
        <v>75</v>
      </c>
      <c r="I43" s="74">
        <v>350</v>
      </c>
    </row>
    <row r="44" spans="1:9" s="75" customFormat="1" ht="12.75">
      <c r="A44" s="12">
        <v>36</v>
      </c>
      <c r="B44" s="71" t="s">
        <v>287</v>
      </c>
      <c r="C44" s="71" t="s">
        <v>272</v>
      </c>
      <c r="D44" s="12">
        <v>3</v>
      </c>
      <c r="E44" s="72">
        <v>3</v>
      </c>
      <c r="F44" s="12">
        <v>0</v>
      </c>
      <c r="G44" s="72">
        <v>0</v>
      </c>
      <c r="H44" s="73">
        <v>5</v>
      </c>
      <c r="I44" s="74">
        <v>10</v>
      </c>
    </row>
    <row r="45" spans="1:9" s="75" customFormat="1" ht="12.75">
      <c r="A45" s="12">
        <v>37</v>
      </c>
      <c r="B45" s="71" t="s">
        <v>23</v>
      </c>
      <c r="C45" s="71" t="s">
        <v>264</v>
      </c>
      <c r="D45" s="12">
        <v>10</v>
      </c>
      <c r="E45" s="72">
        <v>10</v>
      </c>
      <c r="F45" s="12">
        <v>0</v>
      </c>
      <c r="G45" s="72">
        <v>0</v>
      </c>
      <c r="H45" s="73">
        <v>10</v>
      </c>
      <c r="I45" s="74">
        <v>23</v>
      </c>
    </row>
    <row r="46" spans="1:9" s="75" customFormat="1" ht="12.75">
      <c r="A46" s="12">
        <v>38</v>
      </c>
      <c r="B46" s="71" t="s">
        <v>23</v>
      </c>
      <c r="C46" s="71" t="s">
        <v>290</v>
      </c>
      <c r="D46" s="12">
        <v>0</v>
      </c>
      <c r="E46" s="72">
        <v>0</v>
      </c>
      <c r="F46" s="12">
        <v>0</v>
      </c>
      <c r="G46" s="72">
        <v>0</v>
      </c>
      <c r="H46" s="73">
        <v>10</v>
      </c>
      <c r="I46" s="74">
        <v>17</v>
      </c>
    </row>
    <row r="47" spans="1:9" s="75" customFormat="1" ht="12.75">
      <c r="A47" s="12">
        <v>39</v>
      </c>
      <c r="B47" s="71" t="s">
        <v>23</v>
      </c>
      <c r="C47" s="71" t="s">
        <v>291</v>
      </c>
      <c r="D47" s="12">
        <v>15</v>
      </c>
      <c r="E47" s="72">
        <v>15</v>
      </c>
      <c r="F47" s="12">
        <v>0</v>
      </c>
      <c r="G47" s="72">
        <v>0</v>
      </c>
      <c r="H47" s="73">
        <v>80</v>
      </c>
      <c r="I47" s="74">
        <v>130</v>
      </c>
    </row>
    <row r="48" spans="1:9" s="75" customFormat="1" ht="12.75">
      <c r="A48" s="12">
        <v>40</v>
      </c>
      <c r="B48" s="71" t="s">
        <v>124</v>
      </c>
      <c r="C48" s="71" t="s">
        <v>263</v>
      </c>
      <c r="D48" s="12">
        <v>25</v>
      </c>
      <c r="E48" s="72">
        <v>25</v>
      </c>
      <c r="F48" s="12">
        <v>0</v>
      </c>
      <c r="G48" s="72">
        <v>0</v>
      </c>
      <c r="H48" s="73">
        <v>15</v>
      </c>
      <c r="I48" s="74">
        <v>42</v>
      </c>
    </row>
    <row r="49" spans="1:9" s="75" customFormat="1" ht="12.75">
      <c r="A49" s="12">
        <v>41</v>
      </c>
      <c r="B49" s="71" t="s">
        <v>124</v>
      </c>
      <c r="C49" s="71" t="s">
        <v>272</v>
      </c>
      <c r="D49" s="12">
        <v>0</v>
      </c>
      <c r="E49" s="72">
        <v>0</v>
      </c>
      <c r="F49" s="12">
        <v>0</v>
      </c>
      <c r="G49" s="72">
        <v>0</v>
      </c>
      <c r="H49" s="73">
        <v>3</v>
      </c>
      <c r="I49" s="74">
        <v>2</v>
      </c>
    </row>
    <row r="50" spans="1:9" s="75" customFormat="1" ht="12.75">
      <c r="A50" s="12">
        <v>42</v>
      </c>
      <c r="B50" s="78" t="s">
        <v>189</v>
      </c>
      <c r="C50" s="76" t="s">
        <v>292</v>
      </c>
      <c r="D50" s="12">
        <v>13</v>
      </c>
      <c r="E50" s="72">
        <v>13</v>
      </c>
      <c r="F50" s="12">
        <v>0</v>
      </c>
      <c r="G50" s="72">
        <v>0</v>
      </c>
      <c r="H50" s="73">
        <v>80</v>
      </c>
      <c r="I50" s="74">
        <v>80</v>
      </c>
    </row>
    <row r="51" spans="1:9" s="75" customFormat="1" ht="12.75">
      <c r="A51" s="12">
        <v>43</v>
      </c>
      <c r="B51" s="78" t="s">
        <v>189</v>
      </c>
      <c r="C51" s="71" t="s">
        <v>293</v>
      </c>
      <c r="D51" s="12">
        <v>25</v>
      </c>
      <c r="E51" s="72">
        <v>25</v>
      </c>
      <c r="F51" s="12">
        <v>0</v>
      </c>
      <c r="G51" s="72">
        <v>0</v>
      </c>
      <c r="H51" s="73">
        <v>80</v>
      </c>
      <c r="I51" s="74">
        <v>200</v>
      </c>
    </row>
    <row r="52" spans="1:9" s="75" customFormat="1" ht="12.75">
      <c r="A52" s="12">
        <v>44</v>
      </c>
      <c r="B52" s="78" t="s">
        <v>189</v>
      </c>
      <c r="C52" s="71" t="s">
        <v>294</v>
      </c>
      <c r="D52" s="12">
        <v>7</v>
      </c>
      <c r="E52" s="72">
        <v>7</v>
      </c>
      <c r="F52" s="12">
        <v>0</v>
      </c>
      <c r="G52" s="72">
        <v>0</v>
      </c>
      <c r="H52" s="73">
        <v>0</v>
      </c>
      <c r="I52" s="74">
        <v>0</v>
      </c>
    </row>
    <row r="53" spans="1:9" s="75" customFormat="1" ht="12.75">
      <c r="A53" s="12">
        <v>45</v>
      </c>
      <c r="B53" s="78" t="s">
        <v>189</v>
      </c>
      <c r="C53" s="77" t="s">
        <v>295</v>
      </c>
      <c r="D53" s="12">
        <v>45</v>
      </c>
      <c r="E53" s="72">
        <v>45</v>
      </c>
      <c r="F53" s="12">
        <v>1</v>
      </c>
      <c r="G53" s="72">
        <v>5</v>
      </c>
      <c r="H53" s="73">
        <v>150</v>
      </c>
      <c r="I53" s="74">
        <v>317</v>
      </c>
    </row>
    <row r="54" spans="1:9" s="75" customFormat="1" ht="12.75">
      <c r="A54" s="12">
        <v>46</v>
      </c>
      <c r="B54" s="71" t="s">
        <v>21</v>
      </c>
      <c r="C54" s="71" t="s">
        <v>296</v>
      </c>
      <c r="D54" s="12">
        <v>45</v>
      </c>
      <c r="E54" s="72">
        <v>45</v>
      </c>
      <c r="F54" s="12">
        <v>1</v>
      </c>
      <c r="G54" s="72">
        <v>5</v>
      </c>
      <c r="H54" s="73">
        <v>145</v>
      </c>
      <c r="I54" s="74">
        <v>225</v>
      </c>
    </row>
    <row r="55" spans="1:9" s="75" customFormat="1" ht="12.75">
      <c r="A55" s="12">
        <v>47</v>
      </c>
      <c r="B55" s="71" t="s">
        <v>21</v>
      </c>
      <c r="C55" s="76" t="s">
        <v>297</v>
      </c>
      <c r="D55" s="12">
        <v>35</v>
      </c>
      <c r="E55" s="72">
        <v>35</v>
      </c>
      <c r="F55" s="12">
        <v>0</v>
      </c>
      <c r="G55" s="72">
        <v>0</v>
      </c>
      <c r="H55" s="73">
        <v>135</v>
      </c>
      <c r="I55" s="74">
        <v>274</v>
      </c>
    </row>
    <row r="56" spans="1:9" s="75" customFormat="1" ht="12.75">
      <c r="A56" s="12">
        <v>48</v>
      </c>
      <c r="B56" s="71" t="s">
        <v>21</v>
      </c>
      <c r="C56" s="71" t="s">
        <v>264</v>
      </c>
      <c r="D56" s="12">
        <v>35</v>
      </c>
      <c r="E56" s="72">
        <v>35</v>
      </c>
      <c r="F56" s="12">
        <v>0</v>
      </c>
      <c r="G56" s="72">
        <v>0</v>
      </c>
      <c r="H56" s="73">
        <v>130</v>
      </c>
      <c r="I56" s="74">
        <v>300</v>
      </c>
    </row>
    <row r="57" spans="1:9" s="75" customFormat="1" ht="12.75">
      <c r="A57" s="12">
        <v>49</v>
      </c>
      <c r="B57" s="71" t="s">
        <v>21</v>
      </c>
      <c r="C57" s="71" t="s">
        <v>298</v>
      </c>
      <c r="D57" s="12">
        <v>20</v>
      </c>
      <c r="E57" s="72">
        <v>20</v>
      </c>
      <c r="F57" s="12">
        <v>0</v>
      </c>
      <c r="G57" s="72">
        <v>0</v>
      </c>
      <c r="H57" s="73">
        <v>0</v>
      </c>
      <c r="I57" s="74">
        <v>0</v>
      </c>
    </row>
    <row r="58" spans="1:9" s="75" customFormat="1" ht="12.75">
      <c r="A58" s="12">
        <v>50</v>
      </c>
      <c r="B58" s="71" t="s">
        <v>21</v>
      </c>
      <c r="C58" s="76" t="s">
        <v>299</v>
      </c>
      <c r="D58" s="12">
        <v>25</v>
      </c>
      <c r="E58" s="72">
        <v>25</v>
      </c>
      <c r="F58" s="12">
        <v>0</v>
      </c>
      <c r="G58" s="72">
        <v>0</v>
      </c>
      <c r="H58" s="73">
        <v>105</v>
      </c>
      <c r="I58" s="74">
        <v>233</v>
      </c>
    </row>
    <row r="59" spans="1:9" s="75" customFormat="1" ht="12.75">
      <c r="A59" s="12">
        <v>51</v>
      </c>
      <c r="B59" s="71" t="s">
        <v>21</v>
      </c>
      <c r="C59" s="71" t="s">
        <v>300</v>
      </c>
      <c r="D59" s="12">
        <v>65</v>
      </c>
      <c r="E59" s="72">
        <v>65</v>
      </c>
      <c r="F59" s="12">
        <v>0</v>
      </c>
      <c r="G59" s="72">
        <v>0</v>
      </c>
      <c r="H59" s="73">
        <v>25</v>
      </c>
      <c r="I59" s="74">
        <v>60</v>
      </c>
    </row>
    <row r="60" spans="1:9" s="75" customFormat="1" ht="12.75">
      <c r="A60" s="12">
        <v>52</v>
      </c>
      <c r="B60" s="71" t="s">
        <v>21</v>
      </c>
      <c r="C60" s="71" t="s">
        <v>270</v>
      </c>
      <c r="D60" s="12">
        <v>0</v>
      </c>
      <c r="E60" s="72">
        <v>0</v>
      </c>
      <c r="F60" s="12">
        <v>0</v>
      </c>
      <c r="G60" s="72">
        <v>0</v>
      </c>
      <c r="H60" s="73">
        <v>180</v>
      </c>
      <c r="I60" s="74">
        <v>450</v>
      </c>
    </row>
    <row r="61" spans="1:9" s="75" customFormat="1" ht="12.75">
      <c r="A61" s="12">
        <v>53</v>
      </c>
      <c r="B61" s="71" t="s">
        <v>21</v>
      </c>
      <c r="C61" s="71" t="s">
        <v>301</v>
      </c>
      <c r="D61" s="12">
        <v>55</v>
      </c>
      <c r="E61" s="72">
        <v>55</v>
      </c>
      <c r="F61" s="12">
        <v>1</v>
      </c>
      <c r="G61" s="72">
        <v>5</v>
      </c>
      <c r="H61" s="73">
        <v>120</v>
      </c>
      <c r="I61" s="74">
        <v>313</v>
      </c>
    </row>
    <row r="62" spans="1:9" s="75" customFormat="1" ht="12.75">
      <c r="A62" s="12">
        <v>54</v>
      </c>
      <c r="B62" s="71" t="s">
        <v>126</v>
      </c>
      <c r="C62" s="71" t="s">
        <v>264</v>
      </c>
      <c r="D62" s="12">
        <v>15</v>
      </c>
      <c r="E62" s="72">
        <v>15</v>
      </c>
      <c r="F62" s="12">
        <v>0</v>
      </c>
      <c r="G62" s="72">
        <v>0</v>
      </c>
      <c r="H62" s="73">
        <v>80</v>
      </c>
      <c r="I62" s="74">
        <v>200</v>
      </c>
    </row>
    <row r="63" spans="1:9" s="75" customFormat="1" ht="12.75">
      <c r="A63" s="12">
        <v>55</v>
      </c>
      <c r="B63" s="71" t="s">
        <v>126</v>
      </c>
      <c r="C63" s="71" t="s">
        <v>272</v>
      </c>
      <c r="D63" s="12">
        <v>3</v>
      </c>
      <c r="E63" s="72">
        <v>3</v>
      </c>
      <c r="F63" s="12">
        <v>0</v>
      </c>
      <c r="G63" s="72">
        <v>0</v>
      </c>
      <c r="H63" s="73">
        <v>20</v>
      </c>
      <c r="I63" s="74">
        <v>64</v>
      </c>
    </row>
    <row r="64" spans="1:9" s="75" customFormat="1" ht="12.75">
      <c r="A64" s="12">
        <v>56</v>
      </c>
      <c r="B64" s="76" t="s">
        <v>302</v>
      </c>
      <c r="C64" s="71" t="s">
        <v>272</v>
      </c>
      <c r="D64" s="12">
        <v>0</v>
      </c>
      <c r="E64" s="72">
        <v>0</v>
      </c>
      <c r="F64" s="12">
        <v>0</v>
      </c>
      <c r="G64" s="72">
        <v>0</v>
      </c>
      <c r="H64" s="73">
        <v>1</v>
      </c>
      <c r="I64" s="74">
        <v>3</v>
      </c>
    </row>
    <row r="65" spans="1:9" s="75" customFormat="1" ht="12.75">
      <c r="A65" s="12">
        <v>57</v>
      </c>
      <c r="B65" s="76" t="s">
        <v>16</v>
      </c>
      <c r="C65" s="71" t="s">
        <v>272</v>
      </c>
      <c r="D65" s="12">
        <v>16</v>
      </c>
      <c r="E65" s="72">
        <v>16</v>
      </c>
      <c r="F65" s="12">
        <v>0</v>
      </c>
      <c r="G65" s="72">
        <v>0</v>
      </c>
      <c r="H65" s="73">
        <v>0</v>
      </c>
      <c r="I65" s="74">
        <v>0</v>
      </c>
    </row>
    <row r="66" spans="1:9" s="75" customFormat="1" ht="12.75">
      <c r="A66" s="12">
        <v>58</v>
      </c>
      <c r="B66" s="76" t="s">
        <v>303</v>
      </c>
      <c r="C66" s="71" t="s">
        <v>272</v>
      </c>
      <c r="D66" s="12">
        <v>4</v>
      </c>
      <c r="E66" s="72">
        <v>4</v>
      </c>
      <c r="F66" s="12">
        <v>0</v>
      </c>
      <c r="G66" s="72">
        <v>0</v>
      </c>
      <c r="H66" s="73">
        <v>6</v>
      </c>
      <c r="I66" s="74">
        <v>10</v>
      </c>
    </row>
    <row r="67" spans="1:9" s="75" customFormat="1" ht="12.75">
      <c r="A67" s="12">
        <v>59</v>
      </c>
      <c r="B67" s="76" t="s">
        <v>22</v>
      </c>
      <c r="C67" s="71" t="s">
        <v>272</v>
      </c>
      <c r="D67" s="12">
        <v>5</v>
      </c>
      <c r="E67" s="72">
        <v>5</v>
      </c>
      <c r="F67" s="12">
        <v>0</v>
      </c>
      <c r="G67" s="72">
        <v>0</v>
      </c>
      <c r="H67" s="73">
        <v>30</v>
      </c>
      <c r="I67" s="74">
        <v>60</v>
      </c>
    </row>
    <row r="68" spans="1:9" s="83" customFormat="1" ht="15">
      <c r="A68" s="79"/>
      <c r="B68" s="79"/>
      <c r="C68" s="80" t="s">
        <v>24</v>
      </c>
      <c r="D68" s="81">
        <f t="shared" ref="D68:I68" si="0">SUM(D9:D67)</f>
        <v>1100</v>
      </c>
      <c r="E68" s="82">
        <f t="shared" si="0"/>
        <v>1100</v>
      </c>
      <c r="F68" s="81">
        <f t="shared" si="0"/>
        <v>10</v>
      </c>
      <c r="G68" s="82">
        <f t="shared" si="0"/>
        <v>50</v>
      </c>
      <c r="H68" s="81">
        <f t="shared" si="0"/>
        <v>3480</v>
      </c>
      <c r="I68" s="82">
        <f t="shared" si="0"/>
        <v>8650</v>
      </c>
    </row>
    <row r="69" spans="1:9" ht="2.25" customHeight="1">
      <c r="A69" s="84"/>
      <c r="B69" s="84"/>
      <c r="C69" s="85"/>
      <c r="D69" s="84"/>
      <c r="E69" s="86"/>
      <c r="F69" s="84"/>
      <c r="G69" s="86"/>
      <c r="H69" s="84"/>
      <c r="I69" s="84"/>
    </row>
    <row r="70" spans="1:9" s="75" customFormat="1" ht="12.75">
      <c r="E70" s="88"/>
      <c r="G70" s="88"/>
    </row>
    <row r="72" spans="1:9">
      <c r="B72" s="168"/>
    </row>
    <row r="74" spans="1:9">
      <c r="B74" s="162"/>
      <c r="C74" s="162"/>
      <c r="E74" s="162"/>
      <c r="F74" s="162"/>
      <c r="G74" s="162"/>
      <c r="H74" s="162"/>
      <c r="I74" s="162"/>
    </row>
    <row r="75" spans="1:9">
      <c r="B75" s="162"/>
      <c r="C75" s="162"/>
      <c r="E75" s="162"/>
      <c r="F75" s="162"/>
      <c r="G75" s="162"/>
      <c r="H75" s="162"/>
      <c r="I75" s="162"/>
    </row>
    <row r="76" spans="1:9">
      <c r="B76" s="162"/>
      <c r="C76" s="162"/>
      <c r="E76" s="162"/>
      <c r="F76" s="162"/>
      <c r="G76" s="162"/>
      <c r="H76" s="162"/>
      <c r="I76" s="162"/>
    </row>
    <row r="77" spans="1:9">
      <c r="B77" s="162"/>
      <c r="C77" s="162"/>
      <c r="E77" s="162"/>
      <c r="F77" s="162"/>
      <c r="G77" s="162"/>
      <c r="H77" s="162"/>
      <c r="I77" s="162"/>
    </row>
    <row r="78" spans="1:9">
      <c r="B78" s="162"/>
      <c r="C78" s="162"/>
      <c r="E78" s="162"/>
      <c r="F78" s="162"/>
      <c r="G78" s="162"/>
      <c r="H78" s="162"/>
      <c r="I78" s="162"/>
    </row>
    <row r="79" spans="1:9">
      <c r="B79" s="162"/>
      <c r="C79" s="162"/>
      <c r="E79" s="162"/>
      <c r="F79" s="162"/>
      <c r="G79" s="162"/>
      <c r="H79" s="162"/>
      <c r="I79" s="162"/>
    </row>
    <row r="80" spans="1:9">
      <c r="B80" s="162"/>
      <c r="C80" s="162"/>
      <c r="E80" s="162"/>
      <c r="F80" s="162"/>
      <c r="G80" s="162"/>
      <c r="H80" s="162"/>
      <c r="I80" s="162"/>
    </row>
    <row r="81" spans="2:9">
      <c r="B81" s="162"/>
      <c r="C81" s="162"/>
      <c r="E81" s="162"/>
      <c r="F81" s="162"/>
      <c r="G81" s="162"/>
      <c r="H81" s="162"/>
      <c r="I81" s="162"/>
    </row>
    <row r="82" spans="2:9">
      <c r="B82" s="162"/>
      <c r="C82" s="162"/>
      <c r="E82" s="162"/>
      <c r="F82" s="162"/>
      <c r="G82" s="162"/>
      <c r="H82" s="162"/>
      <c r="I82" s="162"/>
    </row>
    <row r="83" spans="2:9">
      <c r="B83" s="162"/>
      <c r="C83" s="162"/>
      <c r="E83" s="162"/>
      <c r="F83" s="162"/>
      <c r="G83" s="162"/>
      <c r="H83" s="162"/>
      <c r="I83" s="162"/>
    </row>
    <row r="84" spans="2:9">
      <c r="B84" s="162"/>
      <c r="C84" s="162"/>
      <c r="E84" s="162"/>
      <c r="F84" s="162"/>
      <c r="G84" s="162"/>
      <c r="H84" s="162"/>
      <c r="I84" s="162"/>
    </row>
    <row r="85" spans="2:9">
      <c r="B85" s="162"/>
      <c r="C85" s="162"/>
      <c r="E85" s="162"/>
      <c r="F85" s="162"/>
      <c r="G85" s="162"/>
      <c r="H85" s="162"/>
      <c r="I85" s="162"/>
    </row>
    <row r="86" spans="2:9">
      <c r="B86" s="162"/>
      <c r="C86" s="162"/>
      <c r="E86" s="162"/>
      <c r="F86" s="162"/>
      <c r="G86" s="162"/>
      <c r="H86" s="162"/>
      <c r="I86" s="162"/>
    </row>
    <row r="87" spans="2:9">
      <c r="B87" s="162"/>
      <c r="C87" s="162"/>
      <c r="E87" s="162"/>
      <c r="F87" s="162"/>
      <c r="G87" s="162"/>
      <c r="H87" s="162"/>
      <c r="I87" s="162"/>
    </row>
    <row r="88" spans="2:9">
      <c r="B88" s="162"/>
      <c r="C88" s="162"/>
      <c r="E88" s="162"/>
      <c r="F88" s="162"/>
      <c r="G88" s="162"/>
      <c r="H88" s="162"/>
      <c r="I88" s="162"/>
    </row>
    <row r="89" spans="2:9">
      <c r="B89" s="162"/>
      <c r="C89" s="162"/>
      <c r="E89" s="162"/>
      <c r="F89" s="162"/>
      <c r="G89" s="162"/>
      <c r="H89" s="162"/>
      <c r="I89" s="162"/>
    </row>
    <row r="90" spans="2:9">
      <c r="B90" s="162"/>
      <c r="C90" s="162"/>
      <c r="E90" s="162"/>
      <c r="F90" s="162"/>
      <c r="G90" s="162"/>
      <c r="H90" s="162"/>
      <c r="I90" s="162"/>
    </row>
    <row r="91" spans="2:9">
      <c r="E91" s="162"/>
      <c r="F91" s="162"/>
      <c r="G91" s="162"/>
      <c r="H91" s="162"/>
      <c r="I91" s="162"/>
    </row>
  </sheetData>
  <mergeCells count="12">
    <mergeCell ref="H7:I7"/>
    <mergeCell ref="A7:A8"/>
    <mergeCell ref="B7:B8"/>
    <mergeCell ref="C7:C8"/>
    <mergeCell ref="D7:E7"/>
    <mergeCell ref="F7:G7"/>
    <mergeCell ref="A1:I1"/>
    <mergeCell ref="A2:I2"/>
    <mergeCell ref="A4:I4"/>
    <mergeCell ref="A5:D5"/>
    <mergeCell ref="A6:D6"/>
    <mergeCell ref="G6:I6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activeCell="K54" sqref="K54"/>
    </sheetView>
  </sheetViews>
  <sheetFormatPr defaultRowHeight="15"/>
  <cols>
    <col min="1" max="1" width="4.85546875" customWidth="1"/>
    <col min="2" max="2" width="32.85546875" customWidth="1"/>
    <col min="3" max="3" width="11.7109375" customWidth="1"/>
    <col min="4" max="4" width="9.28515625" customWidth="1"/>
    <col min="5" max="5" width="11.28515625" customWidth="1"/>
    <col min="6" max="8" width="9.28515625" customWidth="1"/>
  </cols>
  <sheetData>
    <row r="1" spans="1:9" ht="38.25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</row>
    <row r="2" spans="1:9" ht="30" customHeight="1">
      <c r="A2" s="264" t="s">
        <v>306</v>
      </c>
      <c r="B2" s="264"/>
      <c r="C2" s="264"/>
      <c r="D2" s="264"/>
      <c r="E2" s="264"/>
      <c r="F2" s="264"/>
      <c r="G2" s="264"/>
      <c r="H2" s="264"/>
    </row>
    <row r="3" spans="1:9" ht="15" customHeight="1">
      <c r="A3" s="265" t="s">
        <v>307</v>
      </c>
      <c r="B3" s="265" t="s">
        <v>308</v>
      </c>
      <c r="C3" s="266" t="s">
        <v>309</v>
      </c>
      <c r="D3" s="267"/>
      <c r="E3" s="266" t="s">
        <v>310</v>
      </c>
      <c r="F3" s="267"/>
      <c r="G3" s="270" t="s">
        <v>320</v>
      </c>
      <c r="H3" s="270"/>
    </row>
    <row r="4" spans="1:9" ht="28.5" customHeight="1">
      <c r="A4" s="263"/>
      <c r="B4" s="263"/>
      <c r="C4" s="268"/>
      <c r="D4" s="269"/>
      <c r="E4" s="268"/>
      <c r="F4" s="269"/>
      <c r="G4" s="270"/>
      <c r="H4" s="270"/>
    </row>
    <row r="5" spans="1:9" ht="28.5" customHeight="1">
      <c r="A5" s="263"/>
      <c r="B5" s="263"/>
      <c r="C5" s="126" t="s">
        <v>8</v>
      </c>
      <c r="D5" s="126" t="s">
        <v>9</v>
      </c>
      <c r="E5" s="126" t="s">
        <v>313</v>
      </c>
      <c r="F5" s="126" t="s">
        <v>9</v>
      </c>
      <c r="G5" s="98" t="s">
        <v>311</v>
      </c>
      <c r="H5" s="98" t="s">
        <v>312</v>
      </c>
    </row>
    <row r="6" spans="1:9">
      <c r="A6" s="90">
        <v>1</v>
      </c>
      <c r="B6" s="90">
        <v>2</v>
      </c>
      <c r="C6" s="91">
        <v>4</v>
      </c>
      <c r="D6" s="91">
        <v>5</v>
      </c>
      <c r="E6" s="92">
        <v>7</v>
      </c>
      <c r="F6" s="92">
        <v>8</v>
      </c>
      <c r="G6" s="90">
        <v>7</v>
      </c>
      <c r="H6" s="90">
        <v>8</v>
      </c>
    </row>
    <row r="7" spans="1:9">
      <c r="A7" s="55">
        <v>1</v>
      </c>
      <c r="B7" s="56" t="s">
        <v>217</v>
      </c>
      <c r="C7" s="57">
        <v>8</v>
      </c>
      <c r="D7" s="58">
        <v>8</v>
      </c>
      <c r="E7" s="59">
        <v>1</v>
      </c>
      <c r="F7" s="60">
        <v>10</v>
      </c>
      <c r="G7" s="93">
        <v>6</v>
      </c>
      <c r="H7" s="94">
        <v>12</v>
      </c>
    </row>
    <row r="8" spans="1:9">
      <c r="A8" s="55">
        <v>2</v>
      </c>
      <c r="B8" s="56" t="s">
        <v>218</v>
      </c>
      <c r="C8" s="61">
        <v>10</v>
      </c>
      <c r="D8" s="62">
        <v>10</v>
      </c>
      <c r="E8" s="59">
        <v>1</v>
      </c>
      <c r="F8" s="60">
        <v>10</v>
      </c>
      <c r="G8" s="93">
        <v>3</v>
      </c>
      <c r="H8" s="94">
        <v>9</v>
      </c>
    </row>
    <row r="9" spans="1:9">
      <c r="A9" s="55">
        <v>3</v>
      </c>
      <c r="B9" s="56" t="s">
        <v>219</v>
      </c>
      <c r="C9" s="61">
        <v>1</v>
      </c>
      <c r="D9" s="62">
        <v>1</v>
      </c>
      <c r="E9" s="59">
        <v>0</v>
      </c>
      <c r="F9" s="60">
        <v>0</v>
      </c>
      <c r="G9" s="95">
        <v>0</v>
      </c>
      <c r="H9" s="95">
        <v>0</v>
      </c>
    </row>
    <row r="10" spans="1:9">
      <c r="A10" s="55">
        <v>4</v>
      </c>
      <c r="B10" s="56" t="s">
        <v>220</v>
      </c>
      <c r="C10" s="61">
        <v>3</v>
      </c>
      <c r="D10" s="62">
        <v>3</v>
      </c>
      <c r="E10" s="59">
        <v>0</v>
      </c>
      <c r="F10" s="60">
        <v>0</v>
      </c>
      <c r="G10" s="95">
        <v>0</v>
      </c>
      <c r="H10" s="95">
        <v>0</v>
      </c>
    </row>
    <row r="11" spans="1:9">
      <c r="A11" s="55">
        <v>5</v>
      </c>
      <c r="B11" s="56" t="s">
        <v>221</v>
      </c>
      <c r="C11" s="57">
        <v>4</v>
      </c>
      <c r="D11" s="62">
        <v>4</v>
      </c>
      <c r="E11" s="59">
        <v>0</v>
      </c>
      <c r="F11" s="60">
        <v>0</v>
      </c>
      <c r="G11" s="95">
        <v>0</v>
      </c>
      <c r="H11" s="95">
        <v>0</v>
      </c>
    </row>
    <row r="12" spans="1:9">
      <c r="A12" s="55">
        <v>6</v>
      </c>
      <c r="B12" s="63" t="s">
        <v>222</v>
      </c>
      <c r="C12" s="61">
        <v>1</v>
      </c>
      <c r="D12" s="62">
        <v>1</v>
      </c>
      <c r="E12" s="59">
        <v>0</v>
      </c>
      <c r="F12" s="60">
        <v>0</v>
      </c>
      <c r="G12" s="95">
        <v>2</v>
      </c>
      <c r="H12" s="94">
        <v>5</v>
      </c>
    </row>
    <row r="13" spans="1:9">
      <c r="A13" s="55">
        <v>7</v>
      </c>
      <c r="B13" s="56" t="s">
        <v>223</v>
      </c>
      <c r="C13" s="57">
        <v>15</v>
      </c>
      <c r="D13" s="58">
        <v>15</v>
      </c>
      <c r="E13" s="59">
        <v>1</v>
      </c>
      <c r="F13" s="60">
        <v>10</v>
      </c>
      <c r="G13" s="93">
        <v>25</v>
      </c>
      <c r="H13" s="94">
        <v>93</v>
      </c>
    </row>
    <row r="14" spans="1:9" ht="28.5">
      <c r="A14" s="55">
        <v>8</v>
      </c>
      <c r="B14" s="56" t="s">
        <v>224</v>
      </c>
      <c r="C14" s="57">
        <v>3</v>
      </c>
      <c r="D14" s="58">
        <v>3</v>
      </c>
      <c r="E14" s="59">
        <v>0</v>
      </c>
      <c r="F14" s="60">
        <v>0</v>
      </c>
      <c r="G14" s="95">
        <v>0</v>
      </c>
      <c r="H14" s="95">
        <v>0</v>
      </c>
    </row>
    <row r="15" spans="1:9">
      <c r="A15" s="55">
        <v>9</v>
      </c>
      <c r="B15" s="56" t="s">
        <v>225</v>
      </c>
      <c r="C15" s="57">
        <v>5</v>
      </c>
      <c r="D15" s="62">
        <v>5</v>
      </c>
      <c r="E15" s="59">
        <v>0</v>
      </c>
      <c r="F15" s="60">
        <v>0</v>
      </c>
      <c r="G15" s="93">
        <v>7</v>
      </c>
      <c r="H15" s="94">
        <v>11.5</v>
      </c>
    </row>
    <row r="16" spans="1:9">
      <c r="A16" s="55">
        <v>10</v>
      </c>
      <c r="B16" s="56" t="s">
        <v>226</v>
      </c>
      <c r="C16" s="57">
        <v>5</v>
      </c>
      <c r="D16" s="58">
        <v>5</v>
      </c>
      <c r="E16" s="59">
        <v>0</v>
      </c>
      <c r="F16" s="60">
        <v>0</v>
      </c>
      <c r="G16" s="93">
        <v>10</v>
      </c>
      <c r="H16" s="94">
        <v>30.5</v>
      </c>
    </row>
    <row r="17" spans="1:8">
      <c r="A17" s="55">
        <v>11</v>
      </c>
      <c r="B17" s="56" t="s">
        <v>227</v>
      </c>
      <c r="C17" s="61">
        <v>10</v>
      </c>
      <c r="D17" s="62">
        <v>10</v>
      </c>
      <c r="E17" s="59">
        <v>1</v>
      </c>
      <c r="F17" s="60">
        <v>5</v>
      </c>
      <c r="G17" s="93">
        <v>3</v>
      </c>
      <c r="H17" s="94">
        <v>9</v>
      </c>
    </row>
    <row r="18" spans="1:8" ht="28.5">
      <c r="A18" s="55">
        <v>12</v>
      </c>
      <c r="B18" s="56" t="s">
        <v>228</v>
      </c>
      <c r="C18" s="57">
        <v>5</v>
      </c>
      <c r="D18" s="58">
        <v>5</v>
      </c>
      <c r="E18" s="59">
        <v>0</v>
      </c>
      <c r="F18" s="60">
        <v>0</v>
      </c>
      <c r="G18" s="95">
        <v>26</v>
      </c>
      <c r="H18" s="94">
        <v>56</v>
      </c>
    </row>
    <row r="19" spans="1:8">
      <c r="A19" s="55">
        <v>13</v>
      </c>
      <c r="B19" s="56" t="s">
        <v>119</v>
      </c>
      <c r="C19" s="61">
        <v>2</v>
      </c>
      <c r="D19" s="62">
        <v>2</v>
      </c>
      <c r="E19" s="59">
        <v>0</v>
      </c>
      <c r="F19" s="60">
        <v>0</v>
      </c>
      <c r="G19" s="95" t="s">
        <v>233</v>
      </c>
      <c r="H19" s="95" t="s">
        <v>233</v>
      </c>
    </row>
    <row r="20" spans="1:8" ht="28.5">
      <c r="A20" s="55">
        <v>14</v>
      </c>
      <c r="B20" s="56" t="s">
        <v>229</v>
      </c>
      <c r="C20" s="61">
        <v>5</v>
      </c>
      <c r="D20" s="62">
        <v>5</v>
      </c>
      <c r="E20" s="59">
        <v>0</v>
      </c>
      <c r="F20" s="60">
        <v>0</v>
      </c>
      <c r="G20" s="93">
        <v>10</v>
      </c>
      <c r="H20" s="94">
        <v>13</v>
      </c>
    </row>
    <row r="21" spans="1:8" ht="28.5">
      <c r="A21" s="55">
        <v>15</v>
      </c>
      <c r="B21" s="56" t="s">
        <v>314</v>
      </c>
      <c r="C21" s="57">
        <v>20</v>
      </c>
      <c r="D21" s="58">
        <v>20</v>
      </c>
      <c r="E21" s="59">
        <v>2</v>
      </c>
      <c r="F21" s="60">
        <v>20</v>
      </c>
      <c r="G21" s="95">
        <v>37</v>
      </c>
      <c r="H21" s="94">
        <v>52</v>
      </c>
    </row>
    <row r="22" spans="1:8" ht="28.5">
      <c r="A22" s="55">
        <v>16</v>
      </c>
      <c r="B22" s="56" t="s">
        <v>315</v>
      </c>
      <c r="C22" s="61">
        <v>1</v>
      </c>
      <c r="D22" s="62">
        <v>1</v>
      </c>
      <c r="E22" s="59">
        <v>0</v>
      </c>
      <c r="F22" s="60">
        <v>0</v>
      </c>
      <c r="G22" s="95">
        <v>36</v>
      </c>
      <c r="H22" s="94">
        <v>61</v>
      </c>
    </row>
    <row r="23" spans="1:8">
      <c r="A23" s="55">
        <v>17</v>
      </c>
      <c r="B23" s="63" t="s">
        <v>230</v>
      </c>
      <c r="C23" s="61">
        <v>1</v>
      </c>
      <c r="D23" s="62">
        <v>1</v>
      </c>
      <c r="E23" s="59">
        <v>0</v>
      </c>
      <c r="F23" s="60">
        <v>0</v>
      </c>
      <c r="G23" s="95">
        <v>0</v>
      </c>
      <c r="H23" s="95">
        <v>0</v>
      </c>
    </row>
    <row r="24" spans="1:8" ht="28.5">
      <c r="A24" s="55">
        <v>18</v>
      </c>
      <c r="B24" s="63" t="s">
        <v>316</v>
      </c>
      <c r="C24" s="59">
        <v>0</v>
      </c>
      <c r="D24" s="59">
        <v>0</v>
      </c>
      <c r="E24" s="59">
        <v>0</v>
      </c>
      <c r="F24" s="59">
        <v>0</v>
      </c>
      <c r="G24" s="93">
        <v>8</v>
      </c>
      <c r="H24" s="94">
        <v>12.7</v>
      </c>
    </row>
    <row r="25" spans="1:8" ht="28.5">
      <c r="A25" s="55">
        <v>19</v>
      </c>
      <c r="B25" s="63" t="s">
        <v>231</v>
      </c>
      <c r="C25" s="57">
        <v>10</v>
      </c>
      <c r="D25" s="58">
        <v>10</v>
      </c>
      <c r="E25" s="59">
        <v>1</v>
      </c>
      <c r="F25" s="60">
        <v>5</v>
      </c>
      <c r="G25" s="95">
        <v>32</v>
      </c>
      <c r="H25" s="94">
        <v>51.75</v>
      </c>
    </row>
    <row r="26" spans="1:8" ht="28.5">
      <c r="A26" s="55">
        <v>20</v>
      </c>
      <c r="B26" s="56" t="s">
        <v>232</v>
      </c>
      <c r="C26" s="61">
        <v>0</v>
      </c>
      <c r="D26" s="62">
        <v>0</v>
      </c>
      <c r="E26" s="59">
        <v>0</v>
      </c>
      <c r="F26" s="60">
        <v>0</v>
      </c>
      <c r="G26" s="93">
        <v>3</v>
      </c>
      <c r="H26" s="94">
        <v>6</v>
      </c>
    </row>
    <row r="27" spans="1:8">
      <c r="A27" s="55">
        <v>21</v>
      </c>
      <c r="B27" s="56" t="s">
        <v>234</v>
      </c>
      <c r="C27" s="57">
        <v>3</v>
      </c>
      <c r="D27" s="58">
        <v>3</v>
      </c>
      <c r="E27" s="59">
        <v>0</v>
      </c>
      <c r="F27" s="60">
        <v>0</v>
      </c>
      <c r="G27" s="95">
        <v>4</v>
      </c>
      <c r="H27" s="94">
        <v>12</v>
      </c>
    </row>
    <row r="28" spans="1:8" ht="28.5">
      <c r="A28" s="55">
        <v>22</v>
      </c>
      <c r="B28" s="56" t="s">
        <v>235</v>
      </c>
      <c r="C28" s="61">
        <v>0</v>
      </c>
      <c r="D28" s="62">
        <v>0</v>
      </c>
      <c r="E28" s="59">
        <v>0</v>
      </c>
      <c r="F28" s="60">
        <v>0</v>
      </c>
      <c r="G28" s="95">
        <v>0</v>
      </c>
      <c r="H28" s="95">
        <v>0</v>
      </c>
    </row>
    <row r="29" spans="1:8" ht="28.5">
      <c r="A29" s="55">
        <v>23</v>
      </c>
      <c r="B29" s="56" t="s">
        <v>236</v>
      </c>
      <c r="C29" s="57">
        <v>10</v>
      </c>
      <c r="D29" s="58">
        <v>10</v>
      </c>
      <c r="E29" s="59">
        <v>1</v>
      </c>
      <c r="F29" s="60">
        <v>5</v>
      </c>
      <c r="G29" s="93">
        <v>90</v>
      </c>
      <c r="H29" s="94">
        <v>106.5</v>
      </c>
    </row>
    <row r="30" spans="1:8" ht="28.5">
      <c r="A30" s="55">
        <v>24</v>
      </c>
      <c r="B30" s="56" t="s">
        <v>237</v>
      </c>
      <c r="C30" s="61">
        <v>3</v>
      </c>
      <c r="D30" s="62">
        <v>3</v>
      </c>
      <c r="E30" s="59">
        <v>0</v>
      </c>
      <c r="F30" s="60">
        <v>0</v>
      </c>
      <c r="G30" s="95">
        <v>0</v>
      </c>
      <c r="H30" s="95">
        <v>0</v>
      </c>
    </row>
    <row r="31" spans="1:8" ht="28.5">
      <c r="A31" s="55">
        <v>25</v>
      </c>
      <c r="B31" s="56" t="s">
        <v>238</v>
      </c>
      <c r="C31" s="61">
        <v>5</v>
      </c>
      <c r="D31" s="62">
        <v>5</v>
      </c>
      <c r="E31" s="59">
        <v>0</v>
      </c>
      <c r="F31" s="60">
        <v>0</v>
      </c>
      <c r="G31" s="93">
        <v>5</v>
      </c>
      <c r="H31" s="94">
        <v>11</v>
      </c>
    </row>
    <row r="32" spans="1:8" ht="28.5">
      <c r="A32" s="55">
        <v>26</v>
      </c>
      <c r="B32" s="56" t="s">
        <v>239</v>
      </c>
      <c r="C32" s="61">
        <v>3</v>
      </c>
      <c r="D32" s="62">
        <v>3</v>
      </c>
      <c r="E32" s="59">
        <v>0</v>
      </c>
      <c r="F32" s="60">
        <v>0</v>
      </c>
      <c r="G32" s="93">
        <v>4</v>
      </c>
      <c r="H32" s="94">
        <v>14</v>
      </c>
    </row>
    <row r="33" spans="1:8" ht="28.5">
      <c r="A33" s="55">
        <v>27</v>
      </c>
      <c r="B33" s="63" t="s">
        <v>240</v>
      </c>
      <c r="C33" s="57">
        <v>4</v>
      </c>
      <c r="D33" s="58">
        <v>4</v>
      </c>
      <c r="E33" s="59">
        <v>0</v>
      </c>
      <c r="F33" s="60">
        <v>0</v>
      </c>
      <c r="G33" s="95">
        <v>0</v>
      </c>
      <c r="H33" s="95">
        <v>0</v>
      </c>
    </row>
    <row r="34" spans="1:8">
      <c r="A34" s="55">
        <v>28</v>
      </c>
      <c r="B34" s="56" t="s">
        <v>241</v>
      </c>
      <c r="C34" s="57">
        <v>10</v>
      </c>
      <c r="D34" s="58">
        <v>10</v>
      </c>
      <c r="E34" s="59">
        <v>1</v>
      </c>
      <c r="F34" s="60">
        <v>5</v>
      </c>
      <c r="G34" s="93">
        <v>5</v>
      </c>
      <c r="H34" s="94">
        <v>15</v>
      </c>
    </row>
    <row r="35" spans="1:8">
      <c r="A35" s="55">
        <v>29</v>
      </c>
      <c r="B35" s="56" t="s">
        <v>242</v>
      </c>
      <c r="C35" s="57">
        <v>10</v>
      </c>
      <c r="D35" s="58">
        <v>10</v>
      </c>
      <c r="E35" s="59">
        <v>1</v>
      </c>
      <c r="F35" s="60">
        <v>5</v>
      </c>
      <c r="G35" s="93">
        <v>25</v>
      </c>
      <c r="H35" s="94">
        <v>53</v>
      </c>
    </row>
    <row r="36" spans="1:8">
      <c r="A36" s="55">
        <v>30</v>
      </c>
      <c r="B36" s="56" t="s">
        <v>243</v>
      </c>
      <c r="C36" s="61">
        <v>10</v>
      </c>
      <c r="D36" s="62">
        <v>10</v>
      </c>
      <c r="E36" s="59">
        <v>0</v>
      </c>
      <c r="F36" s="60">
        <v>0</v>
      </c>
      <c r="G36" s="95">
        <v>0</v>
      </c>
      <c r="H36" s="95">
        <v>0</v>
      </c>
    </row>
    <row r="37" spans="1:8">
      <c r="A37" s="55">
        <v>31</v>
      </c>
      <c r="B37" s="56" t="s">
        <v>244</v>
      </c>
      <c r="C37" s="57">
        <v>10</v>
      </c>
      <c r="D37" s="58">
        <v>10</v>
      </c>
      <c r="E37" s="59">
        <v>1</v>
      </c>
      <c r="F37" s="60">
        <v>5</v>
      </c>
      <c r="G37" s="95">
        <v>10</v>
      </c>
      <c r="H37" s="95">
        <v>24</v>
      </c>
    </row>
    <row r="38" spans="1:8" ht="28.5">
      <c r="A38" s="55">
        <v>32</v>
      </c>
      <c r="B38" s="56" t="s">
        <v>245</v>
      </c>
      <c r="C38" s="61">
        <v>6</v>
      </c>
      <c r="D38" s="62">
        <v>6</v>
      </c>
      <c r="E38" s="59">
        <v>0</v>
      </c>
      <c r="F38" s="60">
        <v>0</v>
      </c>
      <c r="G38" s="93">
        <v>25</v>
      </c>
      <c r="H38" s="94">
        <v>34</v>
      </c>
    </row>
    <row r="39" spans="1:8">
      <c r="A39" s="55">
        <v>33</v>
      </c>
      <c r="B39" s="56" t="s">
        <v>246</v>
      </c>
      <c r="C39" s="61">
        <v>10</v>
      </c>
      <c r="D39" s="62">
        <v>10</v>
      </c>
      <c r="E39" s="59">
        <v>0</v>
      </c>
      <c r="F39" s="60">
        <v>0</v>
      </c>
      <c r="G39" s="93">
        <v>34</v>
      </c>
      <c r="H39" s="94">
        <v>95.75</v>
      </c>
    </row>
    <row r="40" spans="1:8">
      <c r="A40" s="55">
        <v>34</v>
      </c>
      <c r="B40" s="56" t="s">
        <v>247</v>
      </c>
      <c r="C40" s="57">
        <v>6</v>
      </c>
      <c r="D40" s="62">
        <v>6</v>
      </c>
      <c r="E40" s="59">
        <v>0</v>
      </c>
      <c r="F40" s="60">
        <v>0</v>
      </c>
      <c r="G40" s="95">
        <v>0</v>
      </c>
      <c r="H40" s="95">
        <v>0</v>
      </c>
    </row>
    <row r="41" spans="1:8">
      <c r="A41" s="55">
        <v>35</v>
      </c>
      <c r="B41" s="56" t="s">
        <v>248</v>
      </c>
      <c r="C41" s="57">
        <v>12</v>
      </c>
      <c r="D41" s="58">
        <v>12</v>
      </c>
      <c r="E41" s="59">
        <v>0</v>
      </c>
      <c r="F41" s="60">
        <v>0</v>
      </c>
      <c r="G41" s="93">
        <v>35</v>
      </c>
      <c r="H41" s="94">
        <v>38.75</v>
      </c>
    </row>
    <row r="42" spans="1:8">
      <c r="A42" s="55">
        <v>36</v>
      </c>
      <c r="B42" s="63" t="s">
        <v>249</v>
      </c>
      <c r="C42" s="57">
        <v>10</v>
      </c>
      <c r="D42" s="62">
        <v>10</v>
      </c>
      <c r="E42" s="59">
        <v>1</v>
      </c>
      <c r="F42" s="60">
        <v>5</v>
      </c>
      <c r="G42" s="95">
        <v>2</v>
      </c>
      <c r="H42" s="94">
        <v>3</v>
      </c>
    </row>
    <row r="43" spans="1:8">
      <c r="A43" s="55">
        <v>37</v>
      </c>
      <c r="B43" s="56" t="s">
        <v>250</v>
      </c>
      <c r="C43" s="61">
        <v>1</v>
      </c>
      <c r="D43" s="62">
        <v>1</v>
      </c>
      <c r="E43" s="59">
        <v>0</v>
      </c>
      <c r="F43" s="60">
        <v>0</v>
      </c>
      <c r="G43" s="95">
        <v>0</v>
      </c>
      <c r="H43" s="95">
        <v>0</v>
      </c>
    </row>
    <row r="44" spans="1:8">
      <c r="A44" s="55">
        <v>38</v>
      </c>
      <c r="B44" s="56" t="s">
        <v>251</v>
      </c>
      <c r="C44" s="61">
        <v>0</v>
      </c>
      <c r="D44" s="62">
        <v>0</v>
      </c>
      <c r="E44" s="59">
        <v>0</v>
      </c>
      <c r="F44" s="60">
        <v>0</v>
      </c>
      <c r="G44" s="95">
        <v>0</v>
      </c>
      <c r="H44" s="95">
        <v>0</v>
      </c>
    </row>
    <row r="45" spans="1:8">
      <c r="A45" s="55">
        <v>39</v>
      </c>
      <c r="B45" s="56" t="s">
        <v>252</v>
      </c>
      <c r="C45" s="57">
        <v>6</v>
      </c>
      <c r="D45" s="58">
        <v>6</v>
      </c>
      <c r="E45" s="59">
        <v>0</v>
      </c>
      <c r="F45" s="60">
        <v>0</v>
      </c>
      <c r="G45" s="95">
        <v>0</v>
      </c>
      <c r="H45" s="95">
        <v>0</v>
      </c>
    </row>
    <row r="46" spans="1:8">
      <c r="A46" s="263" t="s">
        <v>317</v>
      </c>
      <c r="B46" s="263"/>
      <c r="C46" s="182">
        <f t="shared" ref="C46:H46" si="0">SUM(C7:C45)</f>
        <v>228</v>
      </c>
      <c r="D46" s="65">
        <f t="shared" si="0"/>
        <v>228</v>
      </c>
      <c r="E46" s="64">
        <f t="shared" si="0"/>
        <v>12</v>
      </c>
      <c r="F46" s="65">
        <f t="shared" si="0"/>
        <v>85</v>
      </c>
      <c r="G46" s="96">
        <f t="shared" si="0"/>
        <v>447</v>
      </c>
      <c r="H46" s="97">
        <f t="shared" si="0"/>
        <v>829.45</v>
      </c>
    </row>
    <row r="48" spans="1:8">
      <c r="B48" s="187"/>
    </row>
    <row r="50" spans="3:8">
      <c r="C50" s="189"/>
      <c r="D50" s="189"/>
      <c r="E50" s="189"/>
      <c r="F50" s="189"/>
      <c r="G50" s="189"/>
      <c r="H50" s="189"/>
    </row>
    <row r="52" spans="3:8">
      <c r="C52" s="189"/>
      <c r="D52" s="189"/>
      <c r="E52" s="189"/>
      <c r="F52" s="189"/>
      <c r="G52" s="189"/>
      <c r="H52" s="189"/>
    </row>
    <row r="53" spans="3:8">
      <c r="C53" s="189"/>
      <c r="D53" s="189"/>
      <c r="E53" s="189"/>
      <c r="F53" s="189"/>
      <c r="G53" s="189"/>
      <c r="H53" s="189"/>
    </row>
    <row r="54" spans="3:8">
      <c r="C54" s="189"/>
      <c r="D54" s="189"/>
      <c r="E54" s="189"/>
      <c r="F54" s="189"/>
      <c r="G54" s="189"/>
      <c r="H54" s="189"/>
    </row>
    <row r="57" spans="3:8">
      <c r="C57" s="189"/>
      <c r="D57" s="189"/>
      <c r="E57" s="189"/>
      <c r="F57" s="189"/>
      <c r="G57" s="189"/>
      <c r="H57" s="189"/>
    </row>
    <row r="59" spans="3:8">
      <c r="C59" s="189"/>
      <c r="D59" s="189"/>
      <c r="E59" s="189"/>
      <c r="F59" s="189"/>
      <c r="G59" s="189"/>
      <c r="H59" s="189"/>
    </row>
    <row r="60" spans="3:8">
      <c r="C60" s="189"/>
      <c r="D60" s="189"/>
      <c r="E60" s="189"/>
      <c r="F60" s="189"/>
      <c r="G60" s="189"/>
      <c r="H60" s="189"/>
    </row>
    <row r="63" spans="3:8">
      <c r="C63" s="189"/>
      <c r="D63" s="189"/>
      <c r="E63" s="189"/>
      <c r="F63" s="189"/>
      <c r="G63" s="189"/>
      <c r="H63" s="189"/>
    </row>
    <row r="64" spans="3:8">
      <c r="C64" s="189"/>
      <c r="D64" s="189"/>
      <c r="E64" s="189"/>
      <c r="F64" s="189"/>
      <c r="G64" s="189"/>
      <c r="H64" s="189"/>
    </row>
    <row r="65" spans="3:8">
      <c r="C65" s="189"/>
      <c r="D65" s="189"/>
      <c r="E65" s="189"/>
      <c r="F65" s="189"/>
      <c r="G65" s="189"/>
      <c r="H65" s="189"/>
    </row>
    <row r="66" spans="3:8">
      <c r="C66" s="189"/>
      <c r="D66" s="189"/>
      <c r="E66" s="189"/>
      <c r="F66" s="189"/>
      <c r="G66" s="189"/>
      <c r="H66" s="189"/>
    </row>
    <row r="68" spans="3:8">
      <c r="C68" s="189"/>
      <c r="D68" s="189"/>
      <c r="E68" s="189"/>
      <c r="F68" s="189"/>
      <c r="G68" s="189"/>
      <c r="H68" s="189"/>
    </row>
    <row r="69" spans="3:8">
      <c r="C69" s="189"/>
      <c r="D69" s="189"/>
      <c r="E69" s="189"/>
      <c r="F69" s="189"/>
      <c r="G69" s="189"/>
      <c r="H69" s="189"/>
    </row>
  </sheetData>
  <mergeCells count="8">
    <mergeCell ref="A46:B46"/>
    <mergeCell ref="A1:I1"/>
    <mergeCell ref="A2:H2"/>
    <mergeCell ref="A3:A5"/>
    <mergeCell ref="B3:B5"/>
    <mergeCell ref="C3:D4"/>
    <mergeCell ref="E3:F4"/>
    <mergeCell ref="G3:H4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colBreaks count="1" manualBreakCount="1">
    <brk id="8" max="4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L16" sqref="L16"/>
    </sheetView>
  </sheetViews>
  <sheetFormatPr defaultRowHeight="15.75"/>
  <cols>
    <col min="1" max="1" width="9.28515625" style="163" bestFit="1" customWidth="1"/>
    <col min="2" max="2" width="34.7109375" style="163" customWidth="1"/>
    <col min="3" max="3" width="9.28515625" style="163" bestFit="1" customWidth="1"/>
    <col min="4" max="4" width="13.140625" style="163" customWidth="1"/>
    <col min="5" max="5" width="9.28515625" style="163" bestFit="1" customWidth="1"/>
    <col min="6" max="6" width="14.28515625" style="163" customWidth="1"/>
    <col min="7" max="7" width="9.28515625" style="163" bestFit="1" customWidth="1"/>
    <col min="8" max="8" width="9.85546875" style="163" bestFit="1" customWidth="1"/>
    <col min="9" max="16384" width="9.140625" style="163"/>
  </cols>
  <sheetData>
    <row r="1" spans="1:16">
      <c r="A1" s="271"/>
      <c r="B1" s="271"/>
      <c r="C1" s="271"/>
      <c r="D1" s="271"/>
      <c r="E1" s="271"/>
      <c r="F1" s="271"/>
    </row>
    <row r="2" spans="1:16" customFormat="1" ht="38.25" customHeight="1">
      <c r="A2" s="274" t="s">
        <v>0</v>
      </c>
      <c r="B2" s="274"/>
      <c r="C2" s="274"/>
      <c r="D2" s="274"/>
      <c r="E2" s="274"/>
      <c r="F2" s="274"/>
      <c r="G2" s="274"/>
      <c r="H2" s="274"/>
      <c r="I2" s="274"/>
    </row>
    <row r="3" spans="1:16" ht="17.25" customHeight="1">
      <c r="A3" s="275" t="s">
        <v>352</v>
      </c>
      <c r="B3" s="275"/>
      <c r="C3" s="87"/>
      <c r="D3" s="87"/>
      <c r="E3" s="87"/>
      <c r="F3" s="87"/>
    </row>
    <row r="4" spans="1:16" ht="15.75" customHeight="1">
      <c r="A4" s="276" t="s">
        <v>353</v>
      </c>
      <c r="B4" s="276"/>
      <c r="C4" s="169"/>
      <c r="D4" s="169"/>
      <c r="E4" s="169"/>
      <c r="F4" s="169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ht="47.25" customHeight="1">
      <c r="A5" s="272" t="s">
        <v>331</v>
      </c>
      <c r="B5" s="272" t="s">
        <v>131</v>
      </c>
      <c r="C5" s="272" t="s">
        <v>354</v>
      </c>
      <c r="D5" s="272"/>
      <c r="E5" s="272" t="s">
        <v>310</v>
      </c>
      <c r="F5" s="273"/>
      <c r="G5" s="277" t="s">
        <v>7</v>
      </c>
      <c r="H5" s="277"/>
    </row>
    <row r="6" spans="1:16" ht="31.5">
      <c r="A6" s="272"/>
      <c r="B6" s="272"/>
      <c r="C6" s="84" t="s">
        <v>8</v>
      </c>
      <c r="D6" s="170" t="s">
        <v>9</v>
      </c>
      <c r="E6" s="84" t="s">
        <v>8</v>
      </c>
      <c r="F6" s="175" t="s">
        <v>9</v>
      </c>
      <c r="G6" s="84" t="s">
        <v>328</v>
      </c>
      <c r="H6" s="84" t="s">
        <v>9</v>
      </c>
    </row>
    <row r="7" spans="1:16" ht="31.5">
      <c r="A7" s="84">
        <v>1</v>
      </c>
      <c r="B7" s="171" t="s">
        <v>332</v>
      </c>
      <c r="C7" s="172">
        <v>65</v>
      </c>
      <c r="D7" s="173">
        <f>C7*2</f>
        <v>130</v>
      </c>
      <c r="E7" s="174">
        <v>1</v>
      </c>
      <c r="F7" s="135">
        <v>10</v>
      </c>
      <c r="G7" s="84">
        <v>140</v>
      </c>
      <c r="H7" s="135">
        <v>381</v>
      </c>
    </row>
    <row r="8" spans="1:16">
      <c r="A8" s="84">
        <v>2</v>
      </c>
      <c r="B8" s="171" t="s">
        <v>333</v>
      </c>
      <c r="C8" s="174">
        <v>12</v>
      </c>
      <c r="D8" s="173">
        <f t="shared" ref="D8:D31" si="0">C8*2</f>
        <v>24</v>
      </c>
      <c r="E8" s="174"/>
      <c r="F8" s="84"/>
      <c r="G8" s="84">
        <v>37</v>
      </c>
      <c r="H8" s="135">
        <v>101</v>
      </c>
    </row>
    <row r="9" spans="1:16">
      <c r="A9" s="84"/>
      <c r="B9" s="171" t="s">
        <v>355</v>
      </c>
      <c r="C9" s="174">
        <v>15</v>
      </c>
      <c r="D9" s="173">
        <f t="shared" si="0"/>
        <v>30</v>
      </c>
      <c r="E9" s="174"/>
      <c r="F9" s="84"/>
      <c r="G9" s="84">
        <v>18</v>
      </c>
      <c r="H9" s="135">
        <v>49</v>
      </c>
    </row>
    <row r="10" spans="1:16">
      <c r="A10" s="84">
        <v>3</v>
      </c>
      <c r="B10" s="171" t="s">
        <v>334</v>
      </c>
      <c r="C10" s="174">
        <v>12</v>
      </c>
      <c r="D10" s="173">
        <f t="shared" si="0"/>
        <v>24</v>
      </c>
      <c r="E10" s="174"/>
      <c r="F10" s="84"/>
      <c r="G10" s="84">
        <v>39</v>
      </c>
      <c r="H10" s="135">
        <v>106</v>
      </c>
    </row>
    <row r="11" spans="1:16">
      <c r="A11" s="84">
        <v>4</v>
      </c>
      <c r="B11" s="171" t="s">
        <v>335</v>
      </c>
      <c r="C11" s="174">
        <v>10</v>
      </c>
      <c r="D11" s="173">
        <f t="shared" si="0"/>
        <v>20</v>
      </c>
      <c r="E11" s="174"/>
      <c r="F11" s="84"/>
      <c r="G11" s="84">
        <v>25</v>
      </c>
      <c r="H11" s="135">
        <v>68</v>
      </c>
    </row>
    <row r="12" spans="1:16" ht="31.5">
      <c r="A12" s="84">
        <v>5</v>
      </c>
      <c r="B12" s="171" t="s">
        <v>336</v>
      </c>
      <c r="C12" s="174">
        <v>40</v>
      </c>
      <c r="D12" s="173">
        <f t="shared" si="0"/>
        <v>80</v>
      </c>
      <c r="E12" s="174">
        <v>1</v>
      </c>
      <c r="F12" s="135">
        <v>10</v>
      </c>
      <c r="G12" s="84">
        <v>157</v>
      </c>
      <c r="H12" s="135">
        <v>427</v>
      </c>
    </row>
    <row r="13" spans="1:16">
      <c r="A13" s="84">
        <v>6</v>
      </c>
      <c r="B13" s="171" t="s">
        <v>337</v>
      </c>
      <c r="C13" s="174">
        <v>2</v>
      </c>
      <c r="D13" s="173">
        <f t="shared" si="0"/>
        <v>4</v>
      </c>
      <c r="E13" s="174"/>
      <c r="F13" s="84"/>
      <c r="G13" s="84">
        <v>33</v>
      </c>
      <c r="H13" s="135">
        <v>90</v>
      </c>
    </row>
    <row r="14" spans="1:16">
      <c r="A14" s="84">
        <v>7</v>
      </c>
      <c r="B14" s="171" t="s">
        <v>338</v>
      </c>
      <c r="C14" s="174">
        <v>3</v>
      </c>
      <c r="D14" s="173">
        <f t="shared" si="0"/>
        <v>6</v>
      </c>
      <c r="E14" s="174"/>
      <c r="F14" s="84"/>
      <c r="G14" s="84">
        <v>10</v>
      </c>
      <c r="H14" s="135">
        <v>27</v>
      </c>
    </row>
    <row r="15" spans="1:16">
      <c r="A15" s="84">
        <v>8</v>
      </c>
      <c r="B15" s="171" t="s">
        <v>339</v>
      </c>
      <c r="C15" s="174">
        <v>12</v>
      </c>
      <c r="D15" s="173">
        <f t="shared" si="0"/>
        <v>24</v>
      </c>
      <c r="E15" s="174"/>
      <c r="F15" s="84"/>
      <c r="G15" s="84">
        <v>21</v>
      </c>
      <c r="H15" s="135">
        <v>57</v>
      </c>
    </row>
    <row r="16" spans="1:16" ht="31.5">
      <c r="A16" s="84">
        <v>9</v>
      </c>
      <c r="B16" s="171" t="s">
        <v>340</v>
      </c>
      <c r="C16" s="174">
        <v>140</v>
      </c>
      <c r="D16" s="173">
        <f t="shared" si="0"/>
        <v>280</v>
      </c>
      <c r="E16" s="174">
        <v>2</v>
      </c>
      <c r="F16" s="135">
        <v>20</v>
      </c>
      <c r="G16" s="84">
        <v>425</v>
      </c>
      <c r="H16" s="135">
        <v>1156</v>
      </c>
    </row>
    <row r="17" spans="1:8">
      <c r="A17" s="84">
        <v>10</v>
      </c>
      <c r="B17" s="171" t="s">
        <v>341</v>
      </c>
      <c r="C17" s="174">
        <v>50</v>
      </c>
      <c r="D17" s="173">
        <f t="shared" si="0"/>
        <v>100</v>
      </c>
      <c r="E17" s="174">
        <v>1</v>
      </c>
      <c r="F17" s="135">
        <v>10</v>
      </c>
      <c r="G17" s="84">
        <v>135</v>
      </c>
      <c r="H17" s="135">
        <v>367</v>
      </c>
    </row>
    <row r="18" spans="1:8" ht="31.5">
      <c r="A18" s="84">
        <v>11</v>
      </c>
      <c r="B18" s="171" t="s">
        <v>342</v>
      </c>
      <c r="C18" s="174">
        <v>12</v>
      </c>
      <c r="D18" s="173">
        <f t="shared" si="0"/>
        <v>24</v>
      </c>
      <c r="E18" s="174"/>
      <c r="F18" s="84"/>
      <c r="G18" s="84">
        <v>24</v>
      </c>
      <c r="H18" s="135">
        <v>65</v>
      </c>
    </row>
    <row r="19" spans="1:8" ht="31.5">
      <c r="A19" s="84">
        <v>12</v>
      </c>
      <c r="B19" s="171" t="s">
        <v>343</v>
      </c>
      <c r="C19" s="174">
        <v>15</v>
      </c>
      <c r="D19" s="173">
        <f t="shared" si="0"/>
        <v>30</v>
      </c>
      <c r="E19" s="174"/>
      <c r="F19" s="84"/>
      <c r="G19" s="84">
        <v>60</v>
      </c>
      <c r="H19" s="135">
        <v>163</v>
      </c>
    </row>
    <row r="20" spans="1:8">
      <c r="A20" s="84">
        <v>13</v>
      </c>
      <c r="B20" s="171" t="s">
        <v>344</v>
      </c>
      <c r="C20" s="174">
        <v>2</v>
      </c>
      <c r="D20" s="173">
        <f t="shared" si="0"/>
        <v>4</v>
      </c>
      <c r="E20" s="174"/>
      <c r="F20" s="84"/>
      <c r="G20" s="84">
        <v>11</v>
      </c>
      <c r="H20" s="135">
        <v>30</v>
      </c>
    </row>
    <row r="21" spans="1:8">
      <c r="A21" s="84">
        <v>14</v>
      </c>
      <c r="B21" s="171" t="s">
        <v>356</v>
      </c>
      <c r="C21" s="174">
        <v>21</v>
      </c>
      <c r="D21" s="173">
        <f t="shared" si="0"/>
        <v>42</v>
      </c>
      <c r="E21" s="174"/>
      <c r="F21" s="84"/>
      <c r="G21" s="84">
        <v>51</v>
      </c>
      <c r="H21" s="135">
        <v>139</v>
      </c>
    </row>
    <row r="22" spans="1:8" ht="31.5">
      <c r="A22" s="84">
        <v>15</v>
      </c>
      <c r="B22" s="171" t="s">
        <v>345</v>
      </c>
      <c r="C22" s="174">
        <v>2</v>
      </c>
      <c r="D22" s="173">
        <f t="shared" si="0"/>
        <v>4</v>
      </c>
      <c r="E22" s="174"/>
      <c r="F22" s="84"/>
      <c r="G22" s="84">
        <v>22</v>
      </c>
      <c r="H22" s="135">
        <v>60</v>
      </c>
    </row>
    <row r="23" spans="1:8">
      <c r="A23" s="84"/>
      <c r="B23" s="171" t="s">
        <v>357</v>
      </c>
      <c r="C23" s="174"/>
      <c r="D23" s="173"/>
      <c r="E23" s="174"/>
      <c r="F23" s="84"/>
      <c r="G23" s="84">
        <v>34</v>
      </c>
      <c r="H23" s="135">
        <v>92</v>
      </c>
    </row>
    <row r="24" spans="1:8">
      <c r="A24" s="84">
        <v>16</v>
      </c>
      <c r="B24" s="171" t="s">
        <v>346</v>
      </c>
      <c r="C24" s="174">
        <v>20</v>
      </c>
      <c r="D24" s="173">
        <f t="shared" si="0"/>
        <v>40</v>
      </c>
      <c r="E24" s="174"/>
      <c r="F24" s="84"/>
      <c r="G24" s="84">
        <v>50</v>
      </c>
      <c r="H24" s="135">
        <v>136</v>
      </c>
    </row>
    <row r="25" spans="1:8">
      <c r="A25" s="84">
        <v>17</v>
      </c>
      <c r="B25" s="171" t="s">
        <v>347</v>
      </c>
      <c r="C25" s="174">
        <v>2</v>
      </c>
      <c r="D25" s="173">
        <f t="shared" si="0"/>
        <v>4</v>
      </c>
      <c r="E25" s="174"/>
      <c r="F25" s="84"/>
      <c r="G25" s="84">
        <v>12</v>
      </c>
      <c r="H25" s="135">
        <v>33</v>
      </c>
    </row>
    <row r="26" spans="1:8">
      <c r="A26" s="84">
        <v>18</v>
      </c>
      <c r="B26" s="171" t="s">
        <v>348</v>
      </c>
      <c r="C26" s="174">
        <v>20</v>
      </c>
      <c r="D26" s="173">
        <f t="shared" si="0"/>
        <v>40</v>
      </c>
      <c r="E26" s="174"/>
      <c r="F26" s="84"/>
      <c r="G26" s="84">
        <v>34</v>
      </c>
      <c r="H26" s="135">
        <v>92</v>
      </c>
    </row>
    <row r="27" spans="1:8">
      <c r="A27" s="84">
        <v>19</v>
      </c>
      <c r="B27" s="171" t="s">
        <v>349</v>
      </c>
      <c r="C27" s="174">
        <v>25</v>
      </c>
      <c r="D27" s="173">
        <f t="shared" si="0"/>
        <v>50</v>
      </c>
      <c r="E27" s="174"/>
      <c r="F27" s="84"/>
      <c r="G27" s="84">
        <v>91</v>
      </c>
      <c r="H27" s="135">
        <v>258</v>
      </c>
    </row>
    <row r="28" spans="1:8">
      <c r="A28" s="84">
        <v>20</v>
      </c>
      <c r="B28" s="171" t="s">
        <v>350</v>
      </c>
      <c r="C28" s="174">
        <v>10</v>
      </c>
      <c r="D28" s="173">
        <f t="shared" si="0"/>
        <v>20</v>
      </c>
      <c r="E28" s="174"/>
      <c r="F28" s="84"/>
      <c r="G28" s="84">
        <v>44</v>
      </c>
      <c r="H28" s="135">
        <v>120</v>
      </c>
    </row>
    <row r="29" spans="1:8">
      <c r="A29" s="84"/>
      <c r="B29" s="171" t="s">
        <v>124</v>
      </c>
      <c r="C29" s="174">
        <v>10</v>
      </c>
      <c r="D29" s="173">
        <f t="shared" si="0"/>
        <v>20</v>
      </c>
      <c r="E29" s="174"/>
      <c r="F29" s="84"/>
      <c r="G29" s="84">
        <v>4</v>
      </c>
      <c r="H29" s="135">
        <v>18</v>
      </c>
    </row>
    <row r="30" spans="1:8">
      <c r="A30" s="84"/>
      <c r="B30" s="171" t="s">
        <v>13</v>
      </c>
      <c r="C30" s="174">
        <v>0</v>
      </c>
      <c r="D30" s="173">
        <f t="shared" si="0"/>
        <v>0</v>
      </c>
      <c r="E30" s="174"/>
      <c r="F30" s="84"/>
      <c r="G30" s="84">
        <v>2</v>
      </c>
      <c r="H30" s="135">
        <v>5</v>
      </c>
    </row>
    <row r="31" spans="1:8">
      <c r="A31" s="84"/>
      <c r="B31" s="171" t="s">
        <v>358</v>
      </c>
      <c r="C31" s="174">
        <v>0</v>
      </c>
      <c r="D31" s="173">
        <f t="shared" si="0"/>
        <v>0</v>
      </c>
      <c r="E31" s="174"/>
      <c r="F31" s="84"/>
      <c r="G31" s="84">
        <v>95</v>
      </c>
      <c r="H31" s="135">
        <v>258</v>
      </c>
    </row>
    <row r="32" spans="1:8">
      <c r="A32" s="84"/>
      <c r="B32" s="171" t="s">
        <v>359</v>
      </c>
      <c r="C32" s="174">
        <v>0</v>
      </c>
      <c r="D32" s="173">
        <v>0</v>
      </c>
      <c r="E32" s="174"/>
      <c r="F32" s="84"/>
      <c r="G32" s="84">
        <v>22</v>
      </c>
      <c r="H32" s="135">
        <v>60</v>
      </c>
    </row>
    <row r="33" spans="1:8">
      <c r="A33" s="84"/>
      <c r="B33" s="171" t="s">
        <v>360</v>
      </c>
      <c r="C33" s="174">
        <v>0</v>
      </c>
      <c r="D33" s="173">
        <v>0</v>
      </c>
      <c r="E33" s="174"/>
      <c r="F33" s="84"/>
      <c r="G33" s="84">
        <v>6</v>
      </c>
      <c r="H33" s="135">
        <v>16</v>
      </c>
    </row>
    <row r="34" spans="1:8" s="164" customFormat="1">
      <c r="A34" s="176"/>
      <c r="B34" s="176" t="s">
        <v>351</v>
      </c>
      <c r="C34" s="183">
        <f t="shared" ref="C34:H34" si="1">SUM(C7:C33)</f>
        <v>500</v>
      </c>
      <c r="D34" s="177">
        <f t="shared" si="1"/>
        <v>1000</v>
      </c>
      <c r="E34" s="176">
        <f t="shared" si="1"/>
        <v>5</v>
      </c>
      <c r="F34" s="178">
        <f t="shared" si="1"/>
        <v>50</v>
      </c>
      <c r="G34" s="176">
        <f t="shared" si="1"/>
        <v>1602</v>
      </c>
      <c r="H34" s="178">
        <f t="shared" si="1"/>
        <v>4374</v>
      </c>
    </row>
    <row r="35" spans="1:8" s="164" customFormat="1">
      <c r="A35" s="165"/>
      <c r="B35" s="165"/>
      <c r="C35" s="165"/>
      <c r="D35" s="165"/>
      <c r="E35" s="165"/>
      <c r="F35" s="165"/>
    </row>
    <row r="37" spans="1:8">
      <c r="B37" s="164"/>
      <c r="E37" s="166"/>
    </row>
    <row r="38" spans="1:8">
      <c r="A38" s="167"/>
      <c r="E38" s="166"/>
    </row>
    <row r="39" spans="1:8">
      <c r="C39" s="190"/>
      <c r="D39" s="190"/>
      <c r="E39" s="190"/>
      <c r="F39" s="190"/>
      <c r="G39" s="190"/>
      <c r="H39" s="190"/>
    </row>
    <row r="52" spans="3:8">
      <c r="C52" s="190"/>
      <c r="D52" s="190"/>
      <c r="E52" s="190"/>
      <c r="F52" s="190"/>
      <c r="G52" s="190"/>
      <c r="H52" s="190"/>
    </row>
  </sheetData>
  <mergeCells count="9">
    <mergeCell ref="A1:F1"/>
    <mergeCell ref="A5:A6"/>
    <mergeCell ref="B5:B6"/>
    <mergeCell ref="C5:D5"/>
    <mergeCell ref="E5:F5"/>
    <mergeCell ref="A2:I2"/>
    <mergeCell ref="A3:B3"/>
    <mergeCell ref="A4:B4"/>
    <mergeCell ref="G5:H5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I28" sqref="I28"/>
    </sheetView>
  </sheetViews>
  <sheetFormatPr defaultRowHeight="15"/>
  <cols>
    <col min="2" max="2" width="32" customWidth="1"/>
  </cols>
  <sheetData>
    <row r="1" spans="1:8">
      <c r="A1" t="s">
        <v>391</v>
      </c>
    </row>
    <row r="3" spans="1:8" ht="15.75">
      <c r="A3" s="272" t="s">
        <v>331</v>
      </c>
      <c r="B3" s="272" t="s">
        <v>131</v>
      </c>
      <c r="C3" s="272" t="s">
        <v>354</v>
      </c>
      <c r="D3" s="272"/>
      <c r="E3" s="272" t="s">
        <v>310</v>
      </c>
      <c r="F3" s="272"/>
      <c r="G3" s="277" t="s">
        <v>7</v>
      </c>
      <c r="H3" s="277"/>
    </row>
    <row r="4" spans="1:8" ht="31.5">
      <c r="A4" s="272"/>
      <c r="B4" s="272"/>
      <c r="C4" s="185" t="s">
        <v>8</v>
      </c>
      <c r="D4" s="184" t="s">
        <v>9</v>
      </c>
      <c r="E4" s="185" t="s">
        <v>8</v>
      </c>
      <c r="F4" s="184" t="s">
        <v>9</v>
      </c>
      <c r="G4" s="185" t="s">
        <v>328</v>
      </c>
      <c r="H4" s="185" t="s">
        <v>9</v>
      </c>
    </row>
    <row r="5" spans="1:8">
      <c r="A5" s="29"/>
      <c r="B5" s="192"/>
      <c r="C5" s="29"/>
      <c r="D5" s="29"/>
      <c r="E5" s="29"/>
      <c r="F5" s="29"/>
      <c r="G5" s="29"/>
      <c r="H5" s="29"/>
    </row>
    <row r="6" spans="1:8">
      <c r="A6" s="193">
        <v>1</v>
      </c>
      <c r="B6" s="192" t="s">
        <v>361</v>
      </c>
      <c r="C6" s="29">
        <v>0</v>
      </c>
      <c r="D6" s="194">
        <v>700</v>
      </c>
      <c r="E6" s="29">
        <v>0</v>
      </c>
      <c r="F6" s="194">
        <v>0</v>
      </c>
      <c r="G6" s="29">
        <v>353</v>
      </c>
      <c r="H6" s="194">
        <v>200</v>
      </c>
    </row>
    <row r="7" spans="1:8">
      <c r="A7" s="193">
        <v>2</v>
      </c>
      <c r="B7" s="192" t="s">
        <v>364</v>
      </c>
      <c r="C7" s="29">
        <v>55</v>
      </c>
      <c r="D7" s="194">
        <v>102</v>
      </c>
      <c r="E7" s="29">
        <v>0</v>
      </c>
      <c r="F7" s="194">
        <v>0</v>
      </c>
      <c r="G7" s="29">
        <v>100</v>
      </c>
      <c r="H7" s="194">
        <v>100</v>
      </c>
    </row>
    <row r="8" spans="1:8">
      <c r="A8" s="193">
        <v>3</v>
      </c>
      <c r="B8" s="192" t="s">
        <v>273</v>
      </c>
      <c r="C8" s="29">
        <v>170</v>
      </c>
      <c r="D8" s="194">
        <v>525</v>
      </c>
      <c r="E8" s="29">
        <v>0</v>
      </c>
      <c r="F8" s="194">
        <v>0</v>
      </c>
      <c r="G8" s="29">
        <v>361</v>
      </c>
      <c r="H8" s="194">
        <v>200</v>
      </c>
    </row>
    <row r="9" spans="1:8">
      <c r="A9" s="193">
        <v>4</v>
      </c>
      <c r="B9" s="192" t="s">
        <v>365</v>
      </c>
      <c r="C9" s="29">
        <v>0</v>
      </c>
      <c r="D9" s="194">
        <v>0</v>
      </c>
      <c r="E9" s="29">
        <v>0</v>
      </c>
      <c r="F9" s="194">
        <v>0</v>
      </c>
      <c r="G9" s="29">
        <v>0</v>
      </c>
      <c r="H9" s="194">
        <v>0</v>
      </c>
    </row>
    <row r="10" spans="1:8">
      <c r="A10" s="193">
        <v>5</v>
      </c>
      <c r="B10" s="192" t="s">
        <v>363</v>
      </c>
      <c r="C10" s="29">
        <v>0</v>
      </c>
      <c r="D10" s="194">
        <v>0</v>
      </c>
      <c r="E10" s="29">
        <v>0</v>
      </c>
      <c r="F10" s="194">
        <v>0</v>
      </c>
      <c r="G10" s="29">
        <v>0</v>
      </c>
      <c r="H10" s="194">
        <v>0</v>
      </c>
    </row>
    <row r="11" spans="1:8">
      <c r="A11" s="193">
        <v>6</v>
      </c>
      <c r="B11" s="192" t="s">
        <v>366</v>
      </c>
      <c r="C11" s="29">
        <v>0</v>
      </c>
      <c r="D11" s="194">
        <v>0</v>
      </c>
      <c r="E11" s="29">
        <v>0</v>
      </c>
      <c r="F11" s="194">
        <v>0</v>
      </c>
      <c r="G11" s="29">
        <v>0</v>
      </c>
      <c r="H11" s="194">
        <v>100</v>
      </c>
    </row>
    <row r="12" spans="1:8">
      <c r="A12" s="193">
        <v>7</v>
      </c>
      <c r="B12" s="192" t="s">
        <v>99</v>
      </c>
      <c r="C12" s="29">
        <v>0</v>
      </c>
      <c r="D12" s="194">
        <v>0</v>
      </c>
      <c r="E12" s="29">
        <v>0</v>
      </c>
      <c r="F12" s="194">
        <v>0</v>
      </c>
      <c r="G12" s="29">
        <v>102</v>
      </c>
      <c r="H12" s="194">
        <v>100</v>
      </c>
    </row>
    <row r="13" spans="1:8">
      <c r="A13" s="193">
        <v>8</v>
      </c>
      <c r="B13" s="192" t="s">
        <v>367</v>
      </c>
      <c r="C13" s="29">
        <v>-15</v>
      </c>
      <c r="D13" s="194">
        <v>100</v>
      </c>
      <c r="E13" s="29">
        <v>0</v>
      </c>
      <c r="F13" s="194">
        <v>0</v>
      </c>
      <c r="G13" s="29">
        <v>102</v>
      </c>
      <c r="H13" s="194">
        <v>100</v>
      </c>
    </row>
    <row r="14" spans="1:8">
      <c r="A14" s="193">
        <v>9</v>
      </c>
      <c r="B14" s="192" t="s">
        <v>368</v>
      </c>
      <c r="C14" s="29">
        <v>0</v>
      </c>
      <c r="D14" s="194">
        <v>7</v>
      </c>
      <c r="E14" s="29">
        <v>0</v>
      </c>
      <c r="F14" s="194">
        <v>0</v>
      </c>
      <c r="G14" s="29">
        <v>0</v>
      </c>
      <c r="H14" s="194">
        <v>100</v>
      </c>
    </row>
    <row r="15" spans="1:8">
      <c r="A15" s="193">
        <v>10</v>
      </c>
      <c r="B15" s="192" t="s">
        <v>362</v>
      </c>
      <c r="C15" s="29">
        <v>120</v>
      </c>
      <c r="D15" s="194">
        <v>349</v>
      </c>
      <c r="E15" s="29">
        <v>0</v>
      </c>
      <c r="F15" s="194">
        <v>0</v>
      </c>
      <c r="G15" s="29">
        <v>189</v>
      </c>
      <c r="H15" s="194">
        <v>99.75</v>
      </c>
    </row>
    <row r="16" spans="1:8">
      <c r="A16" s="193">
        <v>11</v>
      </c>
      <c r="B16" s="192" t="s">
        <v>369</v>
      </c>
      <c r="C16" s="29">
        <v>100</v>
      </c>
      <c r="D16" s="194">
        <v>214</v>
      </c>
      <c r="E16" s="29">
        <v>0</v>
      </c>
      <c r="F16" s="194">
        <v>0</v>
      </c>
      <c r="G16" s="29">
        <v>0</v>
      </c>
      <c r="H16" s="194">
        <v>87.5</v>
      </c>
    </row>
    <row r="17" spans="1:8">
      <c r="A17" s="193">
        <v>12</v>
      </c>
      <c r="B17" s="192" t="s">
        <v>108</v>
      </c>
      <c r="C17" s="29">
        <v>50</v>
      </c>
      <c r="D17" s="194">
        <v>154</v>
      </c>
      <c r="E17" s="29">
        <v>0</v>
      </c>
      <c r="F17" s="194">
        <v>0</v>
      </c>
      <c r="G17" s="29">
        <v>0</v>
      </c>
      <c r="H17" s="194">
        <v>0</v>
      </c>
    </row>
    <row r="18" spans="1:8">
      <c r="A18" s="193">
        <v>13</v>
      </c>
      <c r="B18" s="192" t="s">
        <v>370</v>
      </c>
      <c r="C18" s="29">
        <v>0</v>
      </c>
      <c r="D18" s="194">
        <v>0</v>
      </c>
      <c r="E18" s="29">
        <v>0</v>
      </c>
      <c r="F18" s="194">
        <v>0</v>
      </c>
      <c r="G18" s="29">
        <v>0</v>
      </c>
      <c r="H18" s="194">
        <v>0</v>
      </c>
    </row>
    <row r="19" spans="1:8">
      <c r="A19" s="193">
        <v>14</v>
      </c>
      <c r="B19" s="192" t="s">
        <v>371</v>
      </c>
      <c r="C19" s="29">
        <v>145</v>
      </c>
      <c r="D19" s="194">
        <v>176</v>
      </c>
      <c r="E19" s="29">
        <v>0</v>
      </c>
      <c r="F19" s="194">
        <v>0</v>
      </c>
      <c r="G19" s="29">
        <v>0</v>
      </c>
      <c r="H19" s="194">
        <v>0</v>
      </c>
    </row>
    <row r="20" spans="1:8">
      <c r="A20" s="193">
        <v>15</v>
      </c>
      <c r="B20" s="192" t="s">
        <v>105</v>
      </c>
      <c r="C20" s="29">
        <v>0</v>
      </c>
      <c r="D20" s="194">
        <v>0</v>
      </c>
      <c r="E20" s="29">
        <v>0</v>
      </c>
      <c r="F20" s="194">
        <v>0</v>
      </c>
      <c r="G20" s="29">
        <v>0</v>
      </c>
      <c r="H20" s="194">
        <v>0</v>
      </c>
    </row>
    <row r="21" spans="1:8">
      <c r="A21" s="193">
        <v>16</v>
      </c>
      <c r="B21" s="192" t="s">
        <v>372</v>
      </c>
      <c r="C21" s="29">
        <v>65</v>
      </c>
      <c r="D21" s="194">
        <v>168</v>
      </c>
      <c r="E21" s="29">
        <v>0</v>
      </c>
      <c r="F21" s="194">
        <v>0</v>
      </c>
      <c r="G21" s="29">
        <v>100</v>
      </c>
      <c r="H21" s="194">
        <v>0</v>
      </c>
    </row>
    <row r="22" spans="1:8">
      <c r="A22" s="193">
        <v>17</v>
      </c>
      <c r="B22" s="192" t="s">
        <v>104</v>
      </c>
      <c r="C22" s="29">
        <v>0</v>
      </c>
      <c r="D22" s="194">
        <v>0</v>
      </c>
      <c r="E22" s="29">
        <v>0</v>
      </c>
      <c r="F22" s="194">
        <v>0</v>
      </c>
      <c r="G22" s="29">
        <v>0</v>
      </c>
      <c r="H22" s="194">
        <v>0</v>
      </c>
    </row>
    <row r="23" spans="1:8">
      <c r="A23" s="193">
        <v>18</v>
      </c>
      <c r="B23" s="192" t="s">
        <v>373</v>
      </c>
      <c r="C23" s="29">
        <v>0</v>
      </c>
      <c r="D23" s="194">
        <v>0</v>
      </c>
      <c r="E23" s="29">
        <v>0</v>
      </c>
      <c r="F23" s="194">
        <v>0</v>
      </c>
      <c r="G23" s="29">
        <v>0</v>
      </c>
      <c r="H23" s="194">
        <v>0</v>
      </c>
    </row>
    <row r="24" spans="1:8">
      <c r="A24" s="193">
        <v>19</v>
      </c>
      <c r="B24" s="192" t="s">
        <v>374</v>
      </c>
      <c r="C24" s="29">
        <v>49</v>
      </c>
      <c r="D24" s="194">
        <v>93</v>
      </c>
      <c r="E24" s="29">
        <v>0</v>
      </c>
      <c r="F24" s="194">
        <v>0</v>
      </c>
      <c r="G24" s="29">
        <v>100</v>
      </c>
      <c r="H24" s="194">
        <v>0</v>
      </c>
    </row>
    <row r="25" spans="1:8">
      <c r="A25" s="193">
        <v>20</v>
      </c>
      <c r="B25" s="192" t="s">
        <v>375</v>
      </c>
      <c r="C25" s="29">
        <v>0</v>
      </c>
      <c r="D25" s="194">
        <v>0</v>
      </c>
      <c r="E25" s="29">
        <v>0</v>
      </c>
      <c r="F25" s="194">
        <v>0</v>
      </c>
      <c r="G25" s="29">
        <v>0</v>
      </c>
      <c r="H25" s="194">
        <v>0</v>
      </c>
    </row>
    <row r="26" spans="1:8">
      <c r="A26" s="193">
        <v>21</v>
      </c>
      <c r="B26" s="192" t="s">
        <v>376</v>
      </c>
      <c r="C26" s="29">
        <v>30</v>
      </c>
      <c r="D26" s="194">
        <v>56</v>
      </c>
      <c r="E26" s="29">
        <v>0</v>
      </c>
      <c r="F26" s="194">
        <v>0</v>
      </c>
      <c r="G26" s="29">
        <v>0</v>
      </c>
      <c r="H26" s="194">
        <v>0</v>
      </c>
    </row>
    <row r="27" spans="1:8">
      <c r="A27" s="193">
        <v>22</v>
      </c>
      <c r="B27" s="192" t="s">
        <v>377</v>
      </c>
      <c r="C27" s="29">
        <v>0</v>
      </c>
      <c r="D27" s="194">
        <v>0</v>
      </c>
      <c r="E27" s="29">
        <v>0</v>
      </c>
      <c r="F27" s="194">
        <v>0</v>
      </c>
      <c r="G27" s="29">
        <v>100</v>
      </c>
      <c r="H27" s="194">
        <v>0</v>
      </c>
    </row>
    <row r="28" spans="1:8">
      <c r="A28" s="193">
        <v>23</v>
      </c>
      <c r="B28" s="192" t="s">
        <v>378</v>
      </c>
      <c r="C28" s="29">
        <v>0</v>
      </c>
      <c r="D28" s="194">
        <v>0</v>
      </c>
      <c r="E28" s="29">
        <v>0</v>
      </c>
      <c r="F28" s="194">
        <v>0</v>
      </c>
      <c r="G28" s="29">
        <v>0</v>
      </c>
      <c r="H28" s="194">
        <v>0</v>
      </c>
    </row>
    <row r="29" spans="1:8">
      <c r="A29" s="193">
        <v>24</v>
      </c>
      <c r="B29" s="192" t="s">
        <v>379</v>
      </c>
      <c r="C29" s="29">
        <v>0</v>
      </c>
      <c r="D29" s="194">
        <v>30</v>
      </c>
      <c r="E29" s="29">
        <v>0</v>
      </c>
      <c r="F29" s="194">
        <v>0</v>
      </c>
      <c r="G29" s="29">
        <v>100</v>
      </c>
      <c r="H29" s="194">
        <v>0</v>
      </c>
    </row>
    <row r="30" spans="1:8">
      <c r="A30" s="193">
        <v>25</v>
      </c>
      <c r="B30" s="192" t="s">
        <v>106</v>
      </c>
      <c r="C30" s="29">
        <v>31</v>
      </c>
      <c r="D30" s="194">
        <v>120</v>
      </c>
      <c r="E30" s="29">
        <v>0</v>
      </c>
      <c r="F30" s="194">
        <v>0</v>
      </c>
      <c r="G30" s="29">
        <v>0</v>
      </c>
      <c r="H30" s="194">
        <v>0</v>
      </c>
    </row>
    <row r="31" spans="1:8">
      <c r="A31" s="193">
        <v>26</v>
      </c>
      <c r="B31" s="192" t="s">
        <v>380</v>
      </c>
      <c r="C31" s="29">
        <v>20</v>
      </c>
      <c r="D31" s="194">
        <v>237</v>
      </c>
      <c r="E31" s="29">
        <v>0</v>
      </c>
      <c r="F31" s="194">
        <v>0</v>
      </c>
      <c r="G31" s="29">
        <v>0</v>
      </c>
      <c r="H31" s="194">
        <v>0</v>
      </c>
    </row>
    <row r="32" spans="1:8">
      <c r="A32" s="193">
        <v>27</v>
      </c>
      <c r="B32" s="192" t="s">
        <v>381</v>
      </c>
      <c r="C32" s="29">
        <v>0</v>
      </c>
      <c r="D32" s="194">
        <v>429</v>
      </c>
      <c r="E32" s="29">
        <v>5</v>
      </c>
      <c r="F32" s="194">
        <v>65</v>
      </c>
      <c r="G32" s="29">
        <v>-32</v>
      </c>
      <c r="H32" s="194">
        <v>596</v>
      </c>
    </row>
    <row r="33" spans="1:8">
      <c r="A33" s="193">
        <v>28</v>
      </c>
      <c r="B33" s="192" t="s">
        <v>382</v>
      </c>
      <c r="C33" s="29">
        <v>0</v>
      </c>
      <c r="D33" s="194">
        <v>317</v>
      </c>
      <c r="E33" s="29">
        <v>5</v>
      </c>
      <c r="F33" s="194">
        <v>65</v>
      </c>
      <c r="G33" s="29">
        <v>208</v>
      </c>
      <c r="H33" s="194">
        <v>99.75</v>
      </c>
    </row>
    <row r="34" spans="1:8">
      <c r="A34" s="193">
        <v>29</v>
      </c>
      <c r="B34" s="192" t="s">
        <v>383</v>
      </c>
      <c r="C34" s="29">
        <v>0</v>
      </c>
      <c r="D34" s="194">
        <v>0</v>
      </c>
      <c r="E34" s="29">
        <v>0</v>
      </c>
      <c r="F34" s="194">
        <v>0</v>
      </c>
      <c r="G34" s="29">
        <v>0</v>
      </c>
      <c r="H34" s="194">
        <v>0</v>
      </c>
    </row>
    <row r="35" spans="1:8">
      <c r="A35" s="193">
        <v>30</v>
      </c>
      <c r="B35" s="192" t="s">
        <v>384</v>
      </c>
      <c r="C35" s="29">
        <v>0</v>
      </c>
      <c r="D35" s="194">
        <v>0</v>
      </c>
      <c r="E35" s="29">
        <v>0</v>
      </c>
      <c r="F35" s="194">
        <v>0</v>
      </c>
      <c r="G35" s="29">
        <v>0</v>
      </c>
      <c r="H35" s="194">
        <v>0</v>
      </c>
    </row>
    <row r="36" spans="1:8">
      <c r="A36" s="193">
        <v>31</v>
      </c>
      <c r="B36" s="192" t="s">
        <v>385</v>
      </c>
      <c r="C36" s="29">
        <v>100</v>
      </c>
      <c r="D36" s="194">
        <v>242</v>
      </c>
      <c r="E36" s="29">
        <v>0</v>
      </c>
      <c r="F36" s="194">
        <v>0</v>
      </c>
      <c r="G36" s="29">
        <v>0</v>
      </c>
      <c r="H36" s="194">
        <v>0</v>
      </c>
    </row>
    <row r="37" spans="1:8">
      <c r="A37" s="193">
        <v>32</v>
      </c>
      <c r="B37" s="192" t="s">
        <v>386</v>
      </c>
      <c r="C37" s="29">
        <v>0</v>
      </c>
      <c r="D37" s="194">
        <v>24</v>
      </c>
      <c r="E37" s="29">
        <v>0</v>
      </c>
      <c r="F37" s="194">
        <v>0</v>
      </c>
      <c r="G37" s="29">
        <v>0</v>
      </c>
      <c r="H37" s="194">
        <v>0</v>
      </c>
    </row>
    <row r="38" spans="1:8">
      <c r="A38" s="193">
        <v>33</v>
      </c>
      <c r="B38" s="192" t="s">
        <v>302</v>
      </c>
      <c r="C38" s="29">
        <v>0</v>
      </c>
      <c r="D38" s="194">
        <v>10</v>
      </c>
      <c r="E38" s="29">
        <v>0</v>
      </c>
      <c r="F38" s="194">
        <v>0</v>
      </c>
      <c r="G38" s="29">
        <v>0</v>
      </c>
      <c r="H38" s="194">
        <v>0</v>
      </c>
    </row>
    <row r="39" spans="1:8">
      <c r="A39" s="193">
        <v>34</v>
      </c>
      <c r="B39" s="192" t="s">
        <v>387</v>
      </c>
      <c r="C39" s="29">
        <v>100</v>
      </c>
      <c r="D39" s="194">
        <v>163</v>
      </c>
      <c r="E39" s="29">
        <v>0</v>
      </c>
      <c r="F39" s="194">
        <v>0</v>
      </c>
      <c r="G39" s="29">
        <v>0</v>
      </c>
      <c r="H39" s="194">
        <v>0</v>
      </c>
    </row>
    <row r="40" spans="1:8">
      <c r="A40" s="193">
        <v>35</v>
      </c>
      <c r="B40" s="192" t="s">
        <v>388</v>
      </c>
      <c r="C40" s="29">
        <v>0</v>
      </c>
      <c r="D40" s="194">
        <v>0</v>
      </c>
      <c r="E40" s="29">
        <v>0</v>
      </c>
      <c r="F40" s="194">
        <v>0</v>
      </c>
      <c r="G40" s="29">
        <v>0</v>
      </c>
      <c r="H40" s="194">
        <v>0</v>
      </c>
    </row>
    <row r="41" spans="1:8">
      <c r="A41" s="29"/>
      <c r="B41" s="195" t="s">
        <v>181</v>
      </c>
      <c r="C41" s="196">
        <f>SUM(C6:C40)</f>
        <v>1020</v>
      </c>
      <c r="D41" s="197">
        <f t="shared" ref="D41:H41" si="0">SUM(D6:D40)</f>
        <v>4216</v>
      </c>
      <c r="E41" s="196">
        <f t="shared" si="0"/>
        <v>10</v>
      </c>
      <c r="F41" s="197">
        <f t="shared" si="0"/>
        <v>130</v>
      </c>
      <c r="G41" s="196">
        <f t="shared" si="0"/>
        <v>1783</v>
      </c>
      <c r="H41" s="197">
        <f t="shared" si="0"/>
        <v>1783</v>
      </c>
    </row>
  </sheetData>
  <mergeCells count="5"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K21" sqref="K21"/>
    </sheetView>
  </sheetViews>
  <sheetFormatPr defaultRowHeight="15"/>
  <cols>
    <col min="2" max="2" width="29.28515625" bestFit="1" customWidth="1"/>
    <col min="3" max="3" width="11" customWidth="1"/>
    <col min="4" max="4" width="9.140625" style="191"/>
    <col min="6" max="6" width="9.140625" style="191"/>
    <col min="8" max="8" width="9.140625" style="191"/>
  </cols>
  <sheetData>
    <row r="1" spans="1:8">
      <c r="A1" s="187" t="s">
        <v>389</v>
      </c>
      <c r="G1" s="187" t="s">
        <v>390</v>
      </c>
    </row>
    <row r="3" spans="1:8" ht="26.25" customHeight="1">
      <c r="A3" s="29" t="s">
        <v>331</v>
      </c>
      <c r="B3" s="29" t="s">
        <v>131</v>
      </c>
      <c r="C3" s="278" t="s">
        <v>354</v>
      </c>
      <c r="D3" s="279"/>
      <c r="E3" s="278" t="s">
        <v>310</v>
      </c>
      <c r="F3" s="279"/>
      <c r="G3" s="278" t="s">
        <v>7</v>
      </c>
      <c r="H3" s="279"/>
    </row>
    <row r="4" spans="1:8" ht="30">
      <c r="A4" s="29"/>
      <c r="B4" s="29"/>
      <c r="C4" s="198" t="s">
        <v>8</v>
      </c>
      <c r="D4" s="199" t="s">
        <v>9</v>
      </c>
      <c r="E4" s="198" t="s">
        <v>8</v>
      </c>
      <c r="F4" s="199" t="s">
        <v>9</v>
      </c>
      <c r="G4" s="198" t="s">
        <v>328</v>
      </c>
      <c r="H4" s="199" t="s">
        <v>9</v>
      </c>
    </row>
    <row r="5" spans="1:8">
      <c r="A5" s="29"/>
      <c r="B5" s="29"/>
      <c r="C5" s="29"/>
      <c r="D5" s="194"/>
      <c r="E5" s="29"/>
      <c r="F5" s="194"/>
      <c r="G5" s="29"/>
      <c r="H5" s="194"/>
    </row>
    <row r="6" spans="1:8">
      <c r="A6" s="29">
        <v>1</v>
      </c>
      <c r="B6" s="29" t="s">
        <v>361</v>
      </c>
      <c r="C6" s="29">
        <v>629</v>
      </c>
      <c r="D6" s="194">
        <v>1666</v>
      </c>
      <c r="E6" s="29">
        <v>19</v>
      </c>
      <c r="F6" s="194">
        <v>160</v>
      </c>
      <c r="G6" s="29">
        <v>2375</v>
      </c>
      <c r="H6" s="194">
        <v>5100</v>
      </c>
    </row>
    <row r="7" spans="1:8">
      <c r="A7" s="29">
        <v>2</v>
      </c>
      <c r="B7" s="29" t="s">
        <v>364</v>
      </c>
      <c r="C7" s="29">
        <v>100</v>
      </c>
      <c r="D7" s="194">
        <v>150</v>
      </c>
      <c r="E7" s="29">
        <v>0</v>
      </c>
      <c r="F7" s="194">
        <v>10</v>
      </c>
      <c r="G7" s="29">
        <v>300</v>
      </c>
      <c r="H7" s="194">
        <v>518</v>
      </c>
    </row>
    <row r="8" spans="1:8">
      <c r="A8" s="29">
        <v>3</v>
      </c>
      <c r="B8" s="29" t="s">
        <v>273</v>
      </c>
      <c r="C8" s="29">
        <v>700</v>
      </c>
      <c r="D8" s="194">
        <v>1400</v>
      </c>
      <c r="E8" s="29">
        <v>10</v>
      </c>
      <c r="F8" s="194">
        <v>85</v>
      </c>
      <c r="G8" s="29">
        <v>2675</v>
      </c>
      <c r="H8" s="194">
        <v>6433.5</v>
      </c>
    </row>
    <row r="9" spans="1:8">
      <c r="A9" s="29">
        <v>4</v>
      </c>
      <c r="B9" s="29" t="s">
        <v>365</v>
      </c>
      <c r="C9" s="29">
        <v>17</v>
      </c>
      <c r="D9" s="194">
        <v>34</v>
      </c>
      <c r="E9" s="29">
        <v>0</v>
      </c>
      <c r="F9" s="194">
        <v>0</v>
      </c>
      <c r="G9" s="29">
        <v>10</v>
      </c>
      <c r="H9" s="194">
        <v>16.5</v>
      </c>
    </row>
    <row r="10" spans="1:8">
      <c r="A10" s="29">
        <v>5</v>
      </c>
      <c r="B10" s="29" t="s">
        <v>363</v>
      </c>
      <c r="C10" s="29">
        <v>0</v>
      </c>
      <c r="D10" s="194">
        <v>0</v>
      </c>
      <c r="E10" s="29">
        <v>0</v>
      </c>
      <c r="F10" s="194">
        <v>0</v>
      </c>
      <c r="G10" s="29">
        <v>0</v>
      </c>
      <c r="H10" s="194">
        <v>0</v>
      </c>
    </row>
    <row r="11" spans="1:8">
      <c r="A11" s="29">
        <v>6</v>
      </c>
      <c r="B11" s="29" t="s">
        <v>366</v>
      </c>
      <c r="C11" s="29">
        <v>20</v>
      </c>
      <c r="D11" s="194">
        <v>40</v>
      </c>
      <c r="E11" s="29">
        <v>0</v>
      </c>
      <c r="F11" s="194">
        <v>0</v>
      </c>
      <c r="G11" s="29">
        <v>56</v>
      </c>
      <c r="H11" s="194">
        <v>222</v>
      </c>
    </row>
    <row r="12" spans="1:8">
      <c r="A12" s="29">
        <v>7</v>
      </c>
      <c r="B12" s="29" t="s">
        <v>99</v>
      </c>
      <c r="C12" s="29">
        <v>81</v>
      </c>
      <c r="D12" s="194">
        <v>93</v>
      </c>
      <c r="E12" s="29">
        <v>1</v>
      </c>
      <c r="F12" s="194">
        <v>15</v>
      </c>
      <c r="G12" s="29">
        <v>325</v>
      </c>
      <c r="H12" s="194">
        <v>779</v>
      </c>
    </row>
    <row r="13" spans="1:8">
      <c r="A13" s="29">
        <v>8</v>
      </c>
      <c r="B13" s="29" t="s">
        <v>367</v>
      </c>
      <c r="C13" s="29">
        <v>100</v>
      </c>
      <c r="D13" s="194">
        <v>232</v>
      </c>
      <c r="E13" s="29">
        <v>3</v>
      </c>
      <c r="F13" s="194">
        <v>25</v>
      </c>
      <c r="G13" s="29">
        <v>500</v>
      </c>
      <c r="H13" s="194">
        <v>890.5</v>
      </c>
    </row>
    <row r="14" spans="1:8">
      <c r="A14" s="29">
        <v>9</v>
      </c>
      <c r="B14" s="29" t="s">
        <v>368</v>
      </c>
      <c r="C14" s="29">
        <v>32</v>
      </c>
      <c r="D14" s="194">
        <v>50</v>
      </c>
      <c r="E14" s="29">
        <v>0</v>
      </c>
      <c r="F14" s="194">
        <v>0</v>
      </c>
      <c r="G14" s="29">
        <v>88</v>
      </c>
      <c r="H14" s="194">
        <v>320</v>
      </c>
    </row>
    <row r="15" spans="1:8">
      <c r="A15" s="29">
        <v>10</v>
      </c>
      <c r="B15" s="29" t="s">
        <v>362</v>
      </c>
      <c r="C15" s="29">
        <v>325</v>
      </c>
      <c r="D15" s="194">
        <v>600</v>
      </c>
      <c r="E15" s="29">
        <v>3</v>
      </c>
      <c r="F15" s="194">
        <v>20</v>
      </c>
      <c r="G15" s="29">
        <v>900</v>
      </c>
      <c r="H15" s="194">
        <v>1974</v>
      </c>
    </row>
    <row r="16" spans="1:8">
      <c r="A16" s="29">
        <v>11</v>
      </c>
      <c r="B16" s="29" t="s">
        <v>369</v>
      </c>
      <c r="C16" s="29">
        <v>200</v>
      </c>
      <c r="D16" s="194">
        <v>350</v>
      </c>
      <c r="E16" s="29">
        <v>0</v>
      </c>
      <c r="F16" s="194">
        <v>0</v>
      </c>
      <c r="G16" s="29">
        <v>369</v>
      </c>
      <c r="H16" s="194">
        <v>975</v>
      </c>
    </row>
    <row r="17" spans="1:8">
      <c r="A17" s="29">
        <v>12</v>
      </c>
      <c r="B17" s="29" t="s">
        <v>108</v>
      </c>
      <c r="C17" s="29">
        <v>96</v>
      </c>
      <c r="D17" s="194">
        <v>200</v>
      </c>
      <c r="E17" s="29">
        <v>0</v>
      </c>
      <c r="F17" s="194">
        <v>0</v>
      </c>
      <c r="G17" s="29">
        <v>204</v>
      </c>
      <c r="H17" s="194">
        <v>618.5</v>
      </c>
    </row>
    <row r="18" spans="1:8">
      <c r="A18" s="29">
        <v>13</v>
      </c>
      <c r="B18" s="29" t="s">
        <v>370</v>
      </c>
      <c r="C18" s="29">
        <v>16</v>
      </c>
      <c r="D18" s="194">
        <v>16</v>
      </c>
      <c r="E18" s="29">
        <v>0</v>
      </c>
      <c r="F18" s="194">
        <v>0</v>
      </c>
      <c r="G18" s="29">
        <v>31</v>
      </c>
      <c r="H18" s="194">
        <v>98.5</v>
      </c>
    </row>
    <row r="19" spans="1:8">
      <c r="A19" s="29">
        <v>14</v>
      </c>
      <c r="B19" s="29" t="s">
        <v>371</v>
      </c>
      <c r="C19" s="29">
        <v>300</v>
      </c>
      <c r="D19" s="194">
        <v>450</v>
      </c>
      <c r="E19" s="29">
        <v>6</v>
      </c>
      <c r="F19" s="194">
        <v>55</v>
      </c>
      <c r="G19" s="29">
        <v>488</v>
      </c>
      <c r="H19" s="194">
        <v>1298.2</v>
      </c>
    </row>
    <row r="20" spans="1:8">
      <c r="A20" s="29">
        <v>15</v>
      </c>
      <c r="B20" s="29" t="s">
        <v>105</v>
      </c>
      <c r="C20" s="29">
        <v>0</v>
      </c>
      <c r="D20" s="194">
        <v>0</v>
      </c>
      <c r="E20" s="29">
        <v>0</v>
      </c>
      <c r="F20" s="194">
        <v>0</v>
      </c>
      <c r="G20" s="29">
        <v>0</v>
      </c>
      <c r="H20" s="194">
        <v>0</v>
      </c>
    </row>
    <row r="21" spans="1:8">
      <c r="A21" s="29">
        <v>16</v>
      </c>
      <c r="B21" s="29" t="s">
        <v>372</v>
      </c>
      <c r="C21" s="29">
        <v>200</v>
      </c>
      <c r="D21" s="194">
        <v>350</v>
      </c>
      <c r="E21" s="29">
        <v>4</v>
      </c>
      <c r="F21" s="194">
        <v>30</v>
      </c>
      <c r="G21" s="29">
        <v>447</v>
      </c>
      <c r="H21" s="194">
        <v>1191</v>
      </c>
    </row>
    <row r="22" spans="1:8">
      <c r="A22" s="29">
        <v>17</v>
      </c>
      <c r="B22" s="29" t="s">
        <v>104</v>
      </c>
      <c r="C22" s="29">
        <v>0</v>
      </c>
      <c r="D22" s="194">
        <v>0</v>
      </c>
      <c r="E22" s="29">
        <v>0</v>
      </c>
      <c r="F22" s="194">
        <v>0</v>
      </c>
      <c r="G22" s="29">
        <v>0</v>
      </c>
      <c r="H22" s="194">
        <v>0</v>
      </c>
    </row>
    <row r="23" spans="1:8">
      <c r="A23" s="29">
        <v>18</v>
      </c>
      <c r="B23" s="29" t="s">
        <v>373</v>
      </c>
      <c r="C23" s="29">
        <v>0</v>
      </c>
      <c r="D23" s="194">
        <v>0</v>
      </c>
      <c r="E23" s="29">
        <v>0</v>
      </c>
      <c r="F23" s="194">
        <v>0</v>
      </c>
      <c r="G23" s="29">
        <v>0</v>
      </c>
      <c r="H23" s="194">
        <v>0</v>
      </c>
    </row>
    <row r="24" spans="1:8">
      <c r="A24" s="29">
        <v>19</v>
      </c>
      <c r="B24" s="29" t="s">
        <v>374</v>
      </c>
      <c r="C24" s="29">
        <v>150</v>
      </c>
      <c r="D24" s="194">
        <v>250</v>
      </c>
      <c r="E24" s="29">
        <v>0</v>
      </c>
      <c r="F24" s="194">
        <v>0</v>
      </c>
      <c r="G24" s="29">
        <v>430</v>
      </c>
      <c r="H24" s="194">
        <v>676</v>
      </c>
    </row>
    <row r="25" spans="1:8">
      <c r="A25" s="29">
        <v>20</v>
      </c>
      <c r="B25" s="29" t="s">
        <v>375</v>
      </c>
      <c r="C25" s="29">
        <v>5</v>
      </c>
      <c r="D25" s="194">
        <v>5</v>
      </c>
      <c r="E25" s="29">
        <v>0</v>
      </c>
      <c r="F25" s="194">
        <v>0</v>
      </c>
      <c r="G25" s="29">
        <v>0</v>
      </c>
      <c r="H25" s="194">
        <v>0</v>
      </c>
    </row>
    <row r="26" spans="1:8">
      <c r="A26" s="29">
        <v>21</v>
      </c>
      <c r="B26" s="29" t="s">
        <v>376</v>
      </c>
      <c r="C26" s="29">
        <v>52</v>
      </c>
      <c r="D26" s="194">
        <v>100</v>
      </c>
      <c r="E26" s="29">
        <v>0</v>
      </c>
      <c r="F26" s="194">
        <v>0</v>
      </c>
      <c r="G26" s="29">
        <v>73</v>
      </c>
      <c r="H26" s="194">
        <v>225</v>
      </c>
    </row>
    <row r="27" spans="1:8">
      <c r="A27" s="29">
        <v>22</v>
      </c>
      <c r="B27" s="29" t="s">
        <v>377</v>
      </c>
      <c r="C27" s="29">
        <v>0</v>
      </c>
      <c r="D27" s="194">
        <v>0</v>
      </c>
      <c r="E27" s="29">
        <v>0</v>
      </c>
      <c r="F27" s="194">
        <v>0</v>
      </c>
      <c r="G27" s="29">
        <v>217</v>
      </c>
      <c r="H27" s="194">
        <v>318</v>
      </c>
    </row>
    <row r="28" spans="1:8">
      <c r="A28" s="29">
        <v>23</v>
      </c>
      <c r="B28" s="29" t="s">
        <v>378</v>
      </c>
      <c r="C28" s="29">
        <v>3</v>
      </c>
      <c r="D28" s="194">
        <v>6</v>
      </c>
      <c r="E28" s="29">
        <v>0</v>
      </c>
      <c r="F28" s="194">
        <v>0</v>
      </c>
      <c r="G28" s="29">
        <v>21</v>
      </c>
      <c r="H28" s="194">
        <v>72</v>
      </c>
    </row>
    <row r="29" spans="1:8">
      <c r="A29" s="29">
        <v>24</v>
      </c>
      <c r="B29" s="29" t="s">
        <v>379</v>
      </c>
      <c r="C29" s="29">
        <v>70</v>
      </c>
      <c r="D29" s="194">
        <v>100</v>
      </c>
      <c r="E29" s="29">
        <v>4</v>
      </c>
      <c r="F29" s="194">
        <v>20</v>
      </c>
      <c r="G29" s="29">
        <v>400</v>
      </c>
      <c r="H29" s="194">
        <v>925</v>
      </c>
    </row>
    <row r="30" spans="1:8">
      <c r="A30" s="29">
        <v>25</v>
      </c>
      <c r="B30" s="29" t="s">
        <v>106</v>
      </c>
      <c r="C30" s="29">
        <v>61</v>
      </c>
      <c r="D30" s="194">
        <v>150</v>
      </c>
      <c r="E30" s="29">
        <v>1</v>
      </c>
      <c r="F30" s="194">
        <v>5</v>
      </c>
      <c r="G30" s="29">
        <v>45</v>
      </c>
      <c r="H30" s="194">
        <v>80.25</v>
      </c>
    </row>
    <row r="31" spans="1:8">
      <c r="A31" s="29">
        <v>26</v>
      </c>
      <c r="B31" s="29" t="s">
        <v>380</v>
      </c>
      <c r="C31" s="29">
        <v>100</v>
      </c>
      <c r="D31" s="194">
        <v>350</v>
      </c>
      <c r="E31" s="29">
        <v>1</v>
      </c>
      <c r="F31" s="194">
        <v>10</v>
      </c>
      <c r="G31" s="29">
        <v>87</v>
      </c>
      <c r="H31" s="194">
        <v>168.5</v>
      </c>
    </row>
    <row r="32" spans="1:8">
      <c r="A32" s="29">
        <v>27</v>
      </c>
      <c r="B32" s="29" t="s">
        <v>381</v>
      </c>
      <c r="C32" s="29">
        <v>519</v>
      </c>
      <c r="D32" s="194">
        <v>1200</v>
      </c>
      <c r="E32" s="29">
        <v>15</v>
      </c>
      <c r="F32" s="194">
        <v>135</v>
      </c>
      <c r="G32" s="29">
        <v>2100</v>
      </c>
      <c r="H32" s="194">
        <v>6196.5</v>
      </c>
    </row>
    <row r="33" spans="1:8">
      <c r="A33" s="29">
        <v>28</v>
      </c>
      <c r="B33" s="29" t="s">
        <v>382</v>
      </c>
      <c r="C33" s="29">
        <v>492</v>
      </c>
      <c r="D33" s="194">
        <v>900</v>
      </c>
      <c r="E33" s="29">
        <v>15</v>
      </c>
      <c r="F33" s="194">
        <v>125</v>
      </c>
      <c r="G33" s="29">
        <v>1806</v>
      </c>
      <c r="H33" s="194">
        <v>3695</v>
      </c>
    </row>
    <row r="34" spans="1:8">
      <c r="A34" s="29">
        <v>29</v>
      </c>
      <c r="B34" s="29" t="s">
        <v>383</v>
      </c>
      <c r="C34" s="29">
        <v>3</v>
      </c>
      <c r="D34" s="194">
        <v>3</v>
      </c>
      <c r="E34" s="29">
        <v>0</v>
      </c>
      <c r="F34" s="194">
        <v>0</v>
      </c>
      <c r="G34" s="29">
        <v>4</v>
      </c>
      <c r="H34" s="194">
        <v>14</v>
      </c>
    </row>
    <row r="35" spans="1:8">
      <c r="A35" s="29">
        <v>30</v>
      </c>
      <c r="B35" s="29" t="s">
        <v>384</v>
      </c>
      <c r="C35" s="29">
        <v>4</v>
      </c>
      <c r="D35" s="194">
        <v>4</v>
      </c>
      <c r="E35" s="29">
        <v>0</v>
      </c>
      <c r="F35" s="194">
        <v>0</v>
      </c>
      <c r="G35" s="29">
        <v>0</v>
      </c>
      <c r="H35" s="194">
        <v>0</v>
      </c>
    </row>
    <row r="36" spans="1:8">
      <c r="A36" s="29">
        <v>31</v>
      </c>
      <c r="B36" s="29" t="s">
        <v>385</v>
      </c>
      <c r="C36" s="29">
        <v>247</v>
      </c>
      <c r="D36" s="194">
        <v>450</v>
      </c>
      <c r="E36" s="29">
        <v>2</v>
      </c>
      <c r="F36" s="194">
        <v>20</v>
      </c>
      <c r="G36" s="29">
        <v>366</v>
      </c>
      <c r="H36" s="194">
        <v>785</v>
      </c>
    </row>
    <row r="37" spans="1:8">
      <c r="A37" s="29">
        <v>32</v>
      </c>
      <c r="B37" s="29" t="s">
        <v>386</v>
      </c>
      <c r="C37" s="29">
        <v>31</v>
      </c>
      <c r="D37" s="194">
        <v>75</v>
      </c>
      <c r="E37" s="29">
        <v>1</v>
      </c>
      <c r="F37" s="194">
        <v>5</v>
      </c>
      <c r="G37" s="29">
        <v>51</v>
      </c>
      <c r="H37" s="194">
        <v>123.25</v>
      </c>
    </row>
    <row r="38" spans="1:8">
      <c r="A38" s="29">
        <v>33</v>
      </c>
      <c r="B38" s="29" t="s">
        <v>302</v>
      </c>
      <c r="C38" s="29">
        <v>15</v>
      </c>
      <c r="D38" s="194">
        <v>20</v>
      </c>
      <c r="E38" s="29">
        <v>0</v>
      </c>
      <c r="F38" s="194">
        <v>0</v>
      </c>
      <c r="G38" s="29">
        <v>58</v>
      </c>
      <c r="H38" s="194">
        <v>161</v>
      </c>
    </row>
    <row r="39" spans="1:8">
      <c r="A39" s="29">
        <v>34</v>
      </c>
      <c r="B39" s="29" t="s">
        <v>387</v>
      </c>
      <c r="C39" s="29">
        <v>211</v>
      </c>
      <c r="D39" s="194">
        <v>350</v>
      </c>
      <c r="E39" s="29">
        <v>1</v>
      </c>
      <c r="F39" s="194">
        <v>10</v>
      </c>
      <c r="G39" s="29">
        <v>401</v>
      </c>
      <c r="H39" s="194">
        <v>865.5</v>
      </c>
    </row>
    <row r="40" spans="1:8">
      <c r="A40" s="29">
        <v>35</v>
      </c>
      <c r="B40" s="29" t="s">
        <v>388</v>
      </c>
      <c r="C40" s="29">
        <v>75</v>
      </c>
      <c r="D40" s="194">
        <v>114</v>
      </c>
      <c r="E40" s="29">
        <v>0</v>
      </c>
      <c r="F40" s="194">
        <v>0</v>
      </c>
      <c r="G40" s="29">
        <v>173</v>
      </c>
      <c r="H40" s="194">
        <v>395.5</v>
      </c>
    </row>
    <row r="41" spans="1:8">
      <c r="A41" s="29"/>
      <c r="B41" s="196" t="s">
        <v>181</v>
      </c>
      <c r="C41" s="196">
        <f t="shared" ref="C41:H41" si="0">SUM(C6:C40)</f>
        <v>4854</v>
      </c>
      <c r="D41" s="197">
        <f t="shared" si="0"/>
        <v>9708</v>
      </c>
      <c r="E41" s="196">
        <f t="shared" si="0"/>
        <v>86</v>
      </c>
      <c r="F41" s="197">
        <f t="shared" si="0"/>
        <v>730</v>
      </c>
      <c r="G41" s="196">
        <f t="shared" si="0"/>
        <v>15000</v>
      </c>
      <c r="H41" s="197">
        <f t="shared" si="0"/>
        <v>35135.199999999997</v>
      </c>
    </row>
  </sheetData>
  <mergeCells count="3">
    <mergeCell ref="C3:D3"/>
    <mergeCell ref="E3:F3"/>
    <mergeCell ref="G3:H3"/>
  </mergeCells>
  <pageMargins left="0.31496062992125984" right="0.31496062992125984" top="0.55118110236220474" bottom="0.55118110236220474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opLeftCell="A28" workbookViewId="0">
      <selection activeCell="B35" sqref="B35:H55"/>
    </sheetView>
  </sheetViews>
  <sheetFormatPr defaultRowHeight="12.75"/>
  <cols>
    <col min="1" max="1" width="6.28515625" style="99" customWidth="1"/>
    <col min="2" max="2" width="21.28515625" style="99" customWidth="1"/>
    <col min="3" max="3" width="9.140625" style="112"/>
    <col min="4" max="4" width="9.140625" style="113"/>
    <col min="5" max="5" width="9.140625" style="112"/>
    <col min="6" max="6" width="10" style="113" customWidth="1"/>
    <col min="7" max="7" width="10.28515625" style="112" customWidth="1"/>
    <col min="8" max="8" width="10.5703125" style="113" customWidth="1"/>
    <col min="9" max="16384" width="9.140625" style="99"/>
  </cols>
  <sheetData>
    <row r="1" spans="1:9" ht="18">
      <c r="A1" s="211" t="s">
        <v>25</v>
      </c>
      <c r="B1" s="211"/>
      <c r="C1" s="211"/>
      <c r="D1" s="211"/>
      <c r="E1" s="211"/>
      <c r="F1" s="211"/>
      <c r="G1" s="211"/>
      <c r="H1" s="211"/>
    </row>
    <row r="3" spans="1:9" ht="18.75" customHeight="1">
      <c r="A3" s="212" t="s">
        <v>26</v>
      </c>
      <c r="B3" s="212"/>
      <c r="C3" s="212"/>
      <c r="D3" s="212"/>
      <c r="E3" s="212"/>
      <c r="F3" s="212"/>
      <c r="G3" s="212"/>
      <c r="H3" s="212"/>
    </row>
    <row r="4" spans="1:9" ht="25.5" customHeight="1">
      <c r="A4" s="215" t="s">
        <v>321</v>
      </c>
      <c r="B4" s="215"/>
      <c r="C4" s="215"/>
      <c r="D4" s="215"/>
      <c r="E4" s="215"/>
      <c r="F4" s="215"/>
      <c r="G4" s="215"/>
      <c r="H4" s="215"/>
    </row>
    <row r="5" spans="1:9" s="146" customFormat="1" ht="24" customHeight="1">
      <c r="A5" s="216" t="s">
        <v>322</v>
      </c>
      <c r="B5" s="216"/>
      <c r="C5" s="145"/>
      <c r="D5" s="145"/>
      <c r="E5" s="145"/>
      <c r="F5" s="145"/>
      <c r="G5" s="209" t="s">
        <v>257</v>
      </c>
      <c r="H5" s="209"/>
      <c r="I5" s="144"/>
    </row>
    <row r="6" spans="1:9" s="110" customFormat="1">
      <c r="A6" s="210" t="s">
        <v>27</v>
      </c>
      <c r="B6" s="210" t="s">
        <v>28</v>
      </c>
      <c r="C6" s="213" t="s">
        <v>5</v>
      </c>
      <c r="D6" s="213"/>
      <c r="E6" s="213" t="s">
        <v>6</v>
      </c>
      <c r="F6" s="213"/>
      <c r="G6" s="214" t="s">
        <v>29</v>
      </c>
      <c r="H6" s="214"/>
    </row>
    <row r="7" spans="1:9" s="110" customFormat="1" ht="25.5">
      <c r="A7" s="210"/>
      <c r="B7" s="210"/>
      <c r="C7" s="106" t="s">
        <v>30</v>
      </c>
      <c r="D7" s="107" t="s">
        <v>9</v>
      </c>
      <c r="E7" s="106" t="s">
        <v>30</v>
      </c>
      <c r="F7" s="107" t="s">
        <v>9</v>
      </c>
      <c r="G7" s="108" t="s">
        <v>318</v>
      </c>
      <c r="H7" s="109" t="s">
        <v>9</v>
      </c>
    </row>
    <row r="8" spans="1:9">
      <c r="A8" s="104">
        <v>1</v>
      </c>
      <c r="B8" s="105" t="s">
        <v>33</v>
      </c>
      <c r="C8" s="102">
        <v>8</v>
      </c>
      <c r="D8" s="103">
        <v>16</v>
      </c>
      <c r="E8" s="102"/>
      <c r="F8" s="103"/>
      <c r="G8" s="102">
        <v>22</v>
      </c>
      <c r="H8" s="103">
        <v>31</v>
      </c>
    </row>
    <row r="9" spans="1:9">
      <c r="A9" s="104">
        <f t="shared" ref="A9:A32" si="0">A8+1</f>
        <v>2</v>
      </c>
      <c r="B9" s="105" t="s">
        <v>34</v>
      </c>
      <c r="C9" s="102">
        <v>5</v>
      </c>
      <c r="D9" s="103">
        <v>10</v>
      </c>
      <c r="E9" s="102"/>
      <c r="F9" s="103"/>
      <c r="G9" s="102">
        <v>15</v>
      </c>
      <c r="H9" s="103">
        <v>21</v>
      </c>
    </row>
    <row r="10" spans="1:9" ht="25.5">
      <c r="A10" s="104">
        <f t="shared" si="0"/>
        <v>3</v>
      </c>
      <c r="B10" s="105" t="s">
        <v>35</v>
      </c>
      <c r="C10" s="102">
        <v>8</v>
      </c>
      <c r="D10" s="103">
        <v>16</v>
      </c>
      <c r="E10" s="102">
        <v>1</v>
      </c>
      <c r="F10" s="103">
        <v>10</v>
      </c>
      <c r="G10" s="102">
        <v>29</v>
      </c>
      <c r="H10" s="103">
        <v>32</v>
      </c>
    </row>
    <row r="11" spans="1:9">
      <c r="A11" s="104">
        <f t="shared" si="0"/>
        <v>4</v>
      </c>
      <c r="B11" s="105" t="s">
        <v>36</v>
      </c>
      <c r="C11" s="102">
        <v>9</v>
      </c>
      <c r="D11" s="103">
        <v>18</v>
      </c>
      <c r="E11" s="102">
        <v>1</v>
      </c>
      <c r="F11" s="103">
        <v>10</v>
      </c>
      <c r="G11" s="102">
        <v>36</v>
      </c>
      <c r="H11" s="103">
        <v>52</v>
      </c>
    </row>
    <row r="12" spans="1:9" ht="25.5">
      <c r="A12" s="104">
        <f t="shared" si="0"/>
        <v>5</v>
      </c>
      <c r="B12" s="105" t="s">
        <v>37</v>
      </c>
      <c r="C12" s="102">
        <v>3</v>
      </c>
      <c r="D12" s="103">
        <v>6</v>
      </c>
      <c r="E12" s="102"/>
      <c r="F12" s="103"/>
      <c r="G12" s="102">
        <v>50</v>
      </c>
      <c r="H12" s="103">
        <v>55</v>
      </c>
    </row>
    <row r="13" spans="1:9" ht="25.5">
      <c r="A13" s="104">
        <f t="shared" si="0"/>
        <v>6</v>
      </c>
      <c r="B13" s="105" t="s">
        <v>38</v>
      </c>
      <c r="C13" s="102">
        <v>5</v>
      </c>
      <c r="D13" s="103">
        <v>10</v>
      </c>
      <c r="E13" s="102"/>
      <c r="F13" s="103"/>
      <c r="G13" s="102">
        <v>5</v>
      </c>
      <c r="H13" s="103">
        <v>23</v>
      </c>
    </row>
    <row r="14" spans="1:9" ht="25.5">
      <c r="A14" s="104">
        <f t="shared" si="0"/>
        <v>7</v>
      </c>
      <c r="B14" s="105" t="s">
        <v>39</v>
      </c>
      <c r="C14" s="102">
        <v>5</v>
      </c>
      <c r="D14" s="103">
        <v>10</v>
      </c>
      <c r="E14" s="102">
        <v>1</v>
      </c>
      <c r="F14" s="103">
        <v>10</v>
      </c>
      <c r="G14" s="102">
        <v>80</v>
      </c>
      <c r="H14" s="103">
        <v>210</v>
      </c>
    </row>
    <row r="15" spans="1:9">
      <c r="A15" s="104">
        <f t="shared" si="0"/>
        <v>8</v>
      </c>
      <c r="B15" s="105" t="s">
        <v>40</v>
      </c>
      <c r="C15" s="102">
        <v>5</v>
      </c>
      <c r="D15" s="103">
        <v>10</v>
      </c>
      <c r="E15" s="102"/>
      <c r="F15" s="103"/>
      <c r="G15" s="102">
        <v>42</v>
      </c>
      <c r="H15" s="103">
        <v>18</v>
      </c>
    </row>
    <row r="16" spans="1:9" ht="25.5">
      <c r="A16" s="104">
        <f t="shared" si="0"/>
        <v>9</v>
      </c>
      <c r="B16" s="105" t="s">
        <v>41</v>
      </c>
      <c r="C16" s="102">
        <v>3</v>
      </c>
      <c r="D16" s="103">
        <v>6</v>
      </c>
      <c r="E16" s="102"/>
      <c r="F16" s="103"/>
      <c r="G16" s="102">
        <v>5</v>
      </c>
      <c r="H16" s="103">
        <v>25</v>
      </c>
    </row>
    <row r="17" spans="1:8" ht="25.5">
      <c r="A17" s="104">
        <f t="shared" si="0"/>
        <v>10</v>
      </c>
      <c r="B17" s="105" t="s">
        <v>42</v>
      </c>
      <c r="C17" s="102">
        <v>5</v>
      </c>
      <c r="D17" s="103">
        <v>10</v>
      </c>
      <c r="E17" s="102"/>
      <c r="F17" s="103"/>
      <c r="G17" s="102">
        <v>50</v>
      </c>
      <c r="H17" s="103">
        <v>250</v>
      </c>
    </row>
    <row r="18" spans="1:8">
      <c r="A18" s="104">
        <f t="shared" si="0"/>
        <v>11</v>
      </c>
      <c r="B18" s="105" t="s">
        <v>43</v>
      </c>
      <c r="C18" s="102">
        <v>3</v>
      </c>
      <c r="D18" s="103">
        <v>6</v>
      </c>
      <c r="E18" s="102"/>
      <c r="F18" s="103"/>
      <c r="G18" s="102">
        <v>15</v>
      </c>
      <c r="H18" s="103">
        <v>62</v>
      </c>
    </row>
    <row r="19" spans="1:8" ht="25.5">
      <c r="A19" s="104">
        <f t="shared" si="0"/>
        <v>12</v>
      </c>
      <c r="B19" s="105" t="s">
        <v>44</v>
      </c>
      <c r="C19" s="102">
        <v>5</v>
      </c>
      <c r="D19" s="103">
        <v>10</v>
      </c>
      <c r="E19" s="102"/>
      <c r="F19" s="103"/>
      <c r="G19" s="102">
        <v>30</v>
      </c>
      <c r="H19" s="103">
        <v>74</v>
      </c>
    </row>
    <row r="20" spans="1:8" ht="25.5">
      <c r="A20" s="104">
        <f t="shared" si="0"/>
        <v>13</v>
      </c>
      <c r="B20" s="105" t="s">
        <v>45</v>
      </c>
      <c r="C20" s="102">
        <v>5</v>
      </c>
      <c r="D20" s="103">
        <v>10</v>
      </c>
      <c r="E20" s="102"/>
      <c r="F20" s="103"/>
      <c r="G20" s="102">
        <v>20</v>
      </c>
      <c r="H20" s="103">
        <v>25</v>
      </c>
    </row>
    <row r="21" spans="1:8">
      <c r="A21" s="104">
        <f t="shared" si="0"/>
        <v>14</v>
      </c>
      <c r="B21" s="105" t="s">
        <v>46</v>
      </c>
      <c r="C21" s="102">
        <v>5</v>
      </c>
      <c r="D21" s="103">
        <v>10</v>
      </c>
      <c r="E21" s="102"/>
      <c r="F21" s="103"/>
      <c r="G21" s="102">
        <v>45</v>
      </c>
      <c r="H21" s="103">
        <v>151</v>
      </c>
    </row>
    <row r="22" spans="1:8" ht="25.5">
      <c r="A22" s="104">
        <f t="shared" si="0"/>
        <v>15</v>
      </c>
      <c r="B22" s="105" t="s">
        <v>47</v>
      </c>
      <c r="C22" s="102">
        <v>5</v>
      </c>
      <c r="D22" s="103">
        <v>10</v>
      </c>
      <c r="E22" s="102"/>
      <c r="F22" s="103"/>
      <c r="G22" s="102">
        <v>10</v>
      </c>
      <c r="H22" s="103">
        <v>15</v>
      </c>
    </row>
    <row r="23" spans="1:8" ht="25.5">
      <c r="A23" s="104">
        <f t="shared" si="0"/>
        <v>16</v>
      </c>
      <c r="B23" s="105" t="s">
        <v>48</v>
      </c>
      <c r="C23" s="102">
        <v>5</v>
      </c>
      <c r="D23" s="103">
        <v>10</v>
      </c>
      <c r="E23" s="102"/>
      <c r="F23" s="103"/>
      <c r="G23" s="102">
        <v>15</v>
      </c>
      <c r="H23" s="103">
        <v>60</v>
      </c>
    </row>
    <row r="24" spans="1:8">
      <c r="A24" s="104">
        <f t="shared" si="0"/>
        <v>17</v>
      </c>
      <c r="B24" s="105" t="s">
        <v>49</v>
      </c>
      <c r="C24" s="102">
        <v>3</v>
      </c>
      <c r="D24" s="103">
        <v>6</v>
      </c>
      <c r="E24" s="102"/>
      <c r="F24" s="103"/>
      <c r="G24" s="102">
        <v>26</v>
      </c>
      <c r="H24" s="103">
        <v>72</v>
      </c>
    </row>
    <row r="25" spans="1:8">
      <c r="A25" s="104">
        <f t="shared" si="0"/>
        <v>18</v>
      </c>
      <c r="B25" s="105" t="s">
        <v>50</v>
      </c>
      <c r="C25" s="102">
        <v>5</v>
      </c>
      <c r="D25" s="103">
        <v>10</v>
      </c>
      <c r="E25" s="102">
        <v>1</v>
      </c>
      <c r="F25" s="103">
        <v>10</v>
      </c>
      <c r="G25" s="102">
        <v>65</v>
      </c>
      <c r="H25" s="103">
        <v>184</v>
      </c>
    </row>
    <row r="26" spans="1:8">
      <c r="A26" s="104">
        <f t="shared" si="0"/>
        <v>19</v>
      </c>
      <c r="B26" s="105" t="s">
        <v>51</v>
      </c>
      <c r="C26" s="102">
        <v>5</v>
      </c>
      <c r="D26" s="103">
        <v>10</v>
      </c>
      <c r="E26" s="102"/>
      <c r="F26" s="103"/>
      <c r="G26" s="102">
        <v>52</v>
      </c>
      <c r="H26" s="103">
        <v>145</v>
      </c>
    </row>
    <row r="27" spans="1:8" ht="25.5">
      <c r="A27" s="104">
        <f t="shared" si="0"/>
        <v>20</v>
      </c>
      <c r="B27" s="105" t="s">
        <v>52</v>
      </c>
      <c r="C27" s="100">
        <v>5</v>
      </c>
      <c r="D27" s="101">
        <v>10</v>
      </c>
      <c r="E27" s="100"/>
      <c r="F27" s="101"/>
      <c r="G27" s="102">
        <v>38</v>
      </c>
      <c r="H27" s="103">
        <v>150</v>
      </c>
    </row>
    <row r="28" spans="1:8" ht="25.5">
      <c r="A28" s="104">
        <f t="shared" si="0"/>
        <v>21</v>
      </c>
      <c r="B28" s="105" t="s">
        <v>53</v>
      </c>
      <c r="C28" s="102">
        <v>3</v>
      </c>
      <c r="D28" s="103">
        <v>6</v>
      </c>
      <c r="E28" s="102"/>
      <c r="F28" s="103"/>
      <c r="G28" s="102">
        <v>15</v>
      </c>
      <c r="H28" s="103">
        <v>31</v>
      </c>
    </row>
    <row r="29" spans="1:8">
      <c r="A29" s="104">
        <f t="shared" si="0"/>
        <v>22</v>
      </c>
      <c r="B29" s="105" t="s">
        <v>54</v>
      </c>
      <c r="C29" s="102">
        <v>5</v>
      </c>
      <c r="D29" s="103">
        <v>10</v>
      </c>
      <c r="E29" s="102"/>
      <c r="F29" s="103"/>
      <c r="G29" s="102">
        <v>44</v>
      </c>
      <c r="H29" s="103">
        <v>185</v>
      </c>
    </row>
    <row r="30" spans="1:8" ht="25.5">
      <c r="A30" s="104">
        <f t="shared" si="0"/>
        <v>23</v>
      </c>
      <c r="B30" s="105" t="s">
        <v>55</v>
      </c>
      <c r="C30" s="100">
        <v>5</v>
      </c>
      <c r="D30" s="101">
        <v>10</v>
      </c>
      <c r="E30" s="100"/>
      <c r="F30" s="101"/>
      <c r="G30" s="102">
        <v>10</v>
      </c>
      <c r="H30" s="103">
        <v>34</v>
      </c>
    </row>
    <row r="31" spans="1:8">
      <c r="A31" s="104">
        <f t="shared" si="0"/>
        <v>24</v>
      </c>
      <c r="B31" s="105" t="s">
        <v>56</v>
      </c>
      <c r="C31" s="102">
        <v>5</v>
      </c>
      <c r="D31" s="103">
        <v>10</v>
      </c>
      <c r="E31" s="102"/>
      <c r="F31" s="103"/>
      <c r="G31" s="102">
        <v>20</v>
      </c>
      <c r="H31" s="103">
        <v>63</v>
      </c>
    </row>
    <row r="32" spans="1:8">
      <c r="A32" s="104">
        <f t="shared" si="0"/>
        <v>25</v>
      </c>
      <c r="B32" s="105" t="s">
        <v>57</v>
      </c>
      <c r="C32" s="102">
        <v>5</v>
      </c>
      <c r="D32" s="103">
        <v>10</v>
      </c>
      <c r="E32" s="102"/>
      <c r="F32" s="103"/>
      <c r="G32" s="102">
        <v>14</v>
      </c>
      <c r="H32" s="103">
        <v>32</v>
      </c>
    </row>
    <row r="33" spans="1:10" s="110" customFormat="1">
      <c r="A33" s="210" t="s">
        <v>58</v>
      </c>
      <c r="B33" s="210"/>
      <c r="C33" s="106">
        <f>SUM(C8:C32)</f>
        <v>125</v>
      </c>
      <c r="D33" s="107">
        <f>SUM(D8:D32)</f>
        <v>250</v>
      </c>
      <c r="E33" s="107">
        <f t="shared" ref="E33:H33" si="1">SUM(E8:E32)</f>
        <v>4</v>
      </c>
      <c r="F33" s="107">
        <f t="shared" si="1"/>
        <v>40</v>
      </c>
      <c r="G33" s="107">
        <f t="shared" si="1"/>
        <v>753</v>
      </c>
      <c r="H33" s="107">
        <f t="shared" si="1"/>
        <v>2000</v>
      </c>
      <c r="J33" s="111"/>
    </row>
    <row r="35" spans="1:10">
      <c r="B35" s="110"/>
    </row>
    <row r="37" spans="1:10">
      <c r="D37" s="112"/>
      <c r="F37" s="112"/>
      <c r="H37" s="112"/>
    </row>
    <row r="38" spans="1:10">
      <c r="D38" s="112"/>
      <c r="F38" s="112"/>
      <c r="H38" s="112"/>
    </row>
    <row r="39" spans="1:10">
      <c r="D39" s="112"/>
      <c r="F39" s="112"/>
      <c r="H39" s="112"/>
    </row>
    <row r="40" spans="1:10">
      <c r="D40" s="112"/>
      <c r="F40" s="112"/>
      <c r="H40" s="112"/>
    </row>
    <row r="41" spans="1:10">
      <c r="D41" s="112"/>
      <c r="F41" s="112"/>
      <c r="H41" s="112"/>
    </row>
    <row r="42" spans="1:10">
      <c r="D42" s="112"/>
      <c r="F42" s="112"/>
      <c r="H42" s="112"/>
    </row>
    <row r="43" spans="1:10">
      <c r="D43" s="112"/>
      <c r="F43" s="112"/>
      <c r="H43" s="112"/>
    </row>
    <row r="44" spans="1:10">
      <c r="D44" s="112"/>
      <c r="F44" s="112"/>
      <c r="H44" s="112"/>
    </row>
    <row r="45" spans="1:10">
      <c r="D45" s="112"/>
      <c r="F45" s="112"/>
      <c r="H45" s="112"/>
    </row>
    <row r="46" spans="1:10">
      <c r="D46" s="112"/>
      <c r="F46" s="112"/>
      <c r="H46" s="112"/>
    </row>
    <row r="47" spans="1:10">
      <c r="D47" s="112"/>
      <c r="F47" s="112"/>
      <c r="H47" s="112"/>
    </row>
    <row r="48" spans="1:10">
      <c r="D48" s="112"/>
      <c r="F48" s="112"/>
      <c r="H48" s="112"/>
    </row>
    <row r="49" spans="4:8">
      <c r="D49" s="112"/>
      <c r="F49" s="112"/>
      <c r="H49" s="112"/>
    </row>
    <row r="50" spans="4:8">
      <c r="D50" s="112"/>
      <c r="F50" s="112"/>
      <c r="H50" s="112"/>
    </row>
    <row r="51" spans="4:8">
      <c r="D51" s="112"/>
      <c r="F51" s="112"/>
      <c r="H51" s="112"/>
    </row>
  </sheetData>
  <mergeCells count="11">
    <mergeCell ref="A33:B33"/>
    <mergeCell ref="A1:H1"/>
    <mergeCell ref="A3:H3"/>
    <mergeCell ref="A6:A7"/>
    <mergeCell ref="B6:B7"/>
    <mergeCell ref="C6:D6"/>
    <mergeCell ref="E6:F6"/>
    <mergeCell ref="G6:H6"/>
    <mergeCell ref="A4:H4"/>
    <mergeCell ref="A5:B5"/>
    <mergeCell ref="G5:H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8"/>
  <sheetViews>
    <sheetView topLeftCell="A7" workbookViewId="0">
      <selection activeCell="C44" sqref="C44"/>
    </sheetView>
  </sheetViews>
  <sheetFormatPr defaultRowHeight="14.25"/>
  <cols>
    <col min="1" max="1" width="4" style="114" customWidth="1"/>
    <col min="2" max="2" width="9.28515625" style="114" bestFit="1" customWidth="1"/>
    <col min="3" max="3" width="26.7109375" style="114" customWidth="1"/>
    <col min="4" max="4" width="12.28515625" style="114" customWidth="1"/>
    <col min="5" max="5" width="9.85546875" style="114" bestFit="1" customWidth="1"/>
    <col min="6" max="8" width="9.28515625" style="114" bestFit="1" customWidth="1"/>
    <col min="9" max="9" width="10.85546875" style="114" bestFit="1" customWidth="1"/>
    <col min="10" max="16384" width="9.140625" style="114"/>
  </cols>
  <sheetData>
    <row r="3" spans="2:10" s="110" customFormat="1" ht="23.25" customHeight="1">
      <c r="B3" s="212" t="s">
        <v>26</v>
      </c>
      <c r="C3" s="212"/>
      <c r="D3" s="212"/>
      <c r="E3" s="212"/>
      <c r="F3" s="212"/>
      <c r="G3" s="212"/>
      <c r="H3" s="212"/>
      <c r="I3" s="212"/>
    </row>
    <row r="5" spans="2:10" ht="14.25" customHeight="1">
      <c r="B5" s="114" t="s">
        <v>319</v>
      </c>
      <c r="C5" s="143"/>
      <c r="D5" s="143"/>
      <c r="E5" s="143"/>
      <c r="F5" s="143"/>
      <c r="I5" s="144"/>
      <c r="J5" s="144"/>
    </row>
    <row r="6" spans="2:10" s="115" customFormat="1" ht="12.75">
      <c r="B6" s="147" t="s">
        <v>59</v>
      </c>
      <c r="C6" s="147"/>
      <c r="D6" s="147"/>
      <c r="E6" s="147"/>
      <c r="F6" s="147"/>
      <c r="G6" s="147"/>
      <c r="H6" s="217" t="s">
        <v>257</v>
      </c>
      <c r="I6" s="217"/>
    </row>
    <row r="7" spans="2:10" s="110" customFormat="1" ht="12.75">
      <c r="B7" s="210" t="s">
        <v>27</v>
      </c>
      <c r="C7" s="210" t="s">
        <v>28</v>
      </c>
      <c r="D7" s="213" t="s">
        <v>5</v>
      </c>
      <c r="E7" s="213"/>
      <c r="F7" s="213" t="s">
        <v>6</v>
      </c>
      <c r="G7" s="213"/>
      <c r="H7" s="214" t="s">
        <v>29</v>
      </c>
      <c r="I7" s="214"/>
    </row>
    <row r="8" spans="2:10" s="110" customFormat="1" ht="25.5">
      <c r="B8" s="210"/>
      <c r="C8" s="210"/>
      <c r="D8" s="106" t="s">
        <v>30</v>
      </c>
      <c r="E8" s="107" t="s">
        <v>9</v>
      </c>
      <c r="F8" s="106" t="s">
        <v>30</v>
      </c>
      <c r="G8" s="107" t="s">
        <v>9</v>
      </c>
      <c r="H8" s="108" t="s">
        <v>31</v>
      </c>
      <c r="I8" s="109" t="s">
        <v>32</v>
      </c>
    </row>
    <row r="9" spans="2:10" s="117" customFormat="1" ht="12.75">
      <c r="B9" s="116">
        <v>1</v>
      </c>
      <c r="C9" s="105" t="s">
        <v>60</v>
      </c>
      <c r="D9" s="102">
        <v>8</v>
      </c>
      <c r="E9" s="103">
        <v>16</v>
      </c>
      <c r="F9" s="102"/>
      <c r="G9" s="103"/>
      <c r="H9" s="102">
        <v>55</v>
      </c>
      <c r="I9" s="103">
        <v>150</v>
      </c>
    </row>
    <row r="10" spans="2:10" s="117" customFormat="1" ht="12.75">
      <c r="B10" s="116">
        <v>2</v>
      </c>
      <c r="C10" s="105" t="s">
        <v>61</v>
      </c>
      <c r="D10" s="102">
        <v>15</v>
      </c>
      <c r="E10" s="103">
        <v>30</v>
      </c>
      <c r="F10" s="102">
        <v>1</v>
      </c>
      <c r="G10" s="103">
        <v>10</v>
      </c>
      <c r="H10" s="102">
        <v>60</v>
      </c>
      <c r="I10" s="103">
        <v>150</v>
      </c>
    </row>
    <row r="11" spans="2:10" s="117" customFormat="1" ht="12.75">
      <c r="B11" s="116">
        <f t="shared" ref="B11:B25" si="0">B10+1</f>
        <v>3</v>
      </c>
      <c r="C11" s="105" t="s">
        <v>62</v>
      </c>
      <c r="D11" s="102">
        <v>12</v>
      </c>
      <c r="E11" s="103">
        <v>24</v>
      </c>
      <c r="F11" s="102"/>
      <c r="G11" s="103"/>
      <c r="H11" s="102">
        <v>60</v>
      </c>
      <c r="I11" s="103">
        <v>150</v>
      </c>
    </row>
    <row r="12" spans="2:10" s="117" customFormat="1" ht="12.75">
      <c r="B12" s="116">
        <f t="shared" si="0"/>
        <v>4</v>
      </c>
      <c r="C12" s="105" t="s">
        <v>63</v>
      </c>
      <c r="D12" s="102">
        <v>12</v>
      </c>
      <c r="E12" s="103">
        <v>30</v>
      </c>
      <c r="F12" s="102"/>
      <c r="G12" s="103"/>
      <c r="H12" s="102">
        <v>40</v>
      </c>
      <c r="I12" s="103">
        <v>110</v>
      </c>
    </row>
    <row r="13" spans="2:10" s="117" customFormat="1" ht="12.75">
      <c r="B13" s="116">
        <f t="shared" si="0"/>
        <v>5</v>
      </c>
      <c r="C13" s="105" t="s">
        <v>64</v>
      </c>
      <c r="D13" s="102">
        <v>15</v>
      </c>
      <c r="E13" s="103">
        <v>20</v>
      </c>
      <c r="F13" s="102">
        <v>1</v>
      </c>
      <c r="G13" s="103">
        <v>10</v>
      </c>
      <c r="H13" s="102">
        <v>60</v>
      </c>
      <c r="I13" s="103">
        <v>150</v>
      </c>
    </row>
    <row r="14" spans="2:10" s="117" customFormat="1" ht="12.75">
      <c r="B14" s="116">
        <f t="shared" si="0"/>
        <v>6</v>
      </c>
      <c r="C14" s="105" t="s">
        <v>65</v>
      </c>
      <c r="D14" s="102">
        <v>10</v>
      </c>
      <c r="E14" s="103">
        <v>20</v>
      </c>
      <c r="F14" s="102"/>
      <c r="G14" s="103"/>
      <c r="H14" s="102">
        <v>50</v>
      </c>
      <c r="I14" s="103">
        <v>80</v>
      </c>
    </row>
    <row r="15" spans="2:10" s="117" customFormat="1" ht="12.75">
      <c r="B15" s="116">
        <f t="shared" si="0"/>
        <v>7</v>
      </c>
      <c r="C15" s="105" t="s">
        <v>66</v>
      </c>
      <c r="D15" s="102">
        <v>5</v>
      </c>
      <c r="E15" s="103">
        <v>10</v>
      </c>
      <c r="F15" s="102"/>
      <c r="G15" s="103"/>
      <c r="H15" s="102">
        <v>25</v>
      </c>
      <c r="I15" s="103">
        <v>60</v>
      </c>
    </row>
    <row r="16" spans="2:10" s="117" customFormat="1" ht="12.75">
      <c r="B16" s="116">
        <f t="shared" si="0"/>
        <v>8</v>
      </c>
      <c r="C16" s="105" t="s">
        <v>67</v>
      </c>
      <c r="D16" s="102">
        <v>2</v>
      </c>
      <c r="E16" s="103">
        <v>4</v>
      </c>
      <c r="F16" s="102"/>
      <c r="G16" s="103"/>
      <c r="H16" s="102"/>
      <c r="I16" s="103"/>
    </row>
    <row r="17" spans="2:9" s="117" customFormat="1" ht="12.75">
      <c r="B17" s="116">
        <f t="shared" si="0"/>
        <v>9</v>
      </c>
      <c r="C17" s="105" t="s">
        <v>68</v>
      </c>
      <c r="D17" s="102">
        <v>10</v>
      </c>
      <c r="E17" s="103">
        <v>20</v>
      </c>
      <c r="F17" s="102"/>
      <c r="G17" s="103"/>
      <c r="H17" s="102">
        <v>35</v>
      </c>
      <c r="I17" s="103">
        <v>80</v>
      </c>
    </row>
    <row r="18" spans="2:9" s="117" customFormat="1" ht="12.75">
      <c r="B18" s="116">
        <f t="shared" si="0"/>
        <v>10</v>
      </c>
      <c r="C18" s="105" t="s">
        <v>69</v>
      </c>
      <c r="D18" s="102">
        <v>2</v>
      </c>
      <c r="E18" s="103">
        <v>4</v>
      </c>
      <c r="F18" s="102"/>
      <c r="G18" s="103"/>
      <c r="H18" s="102">
        <v>7</v>
      </c>
      <c r="I18" s="103">
        <v>30</v>
      </c>
    </row>
    <row r="19" spans="2:9" s="117" customFormat="1" ht="12.75">
      <c r="B19" s="116">
        <f t="shared" si="0"/>
        <v>11</v>
      </c>
      <c r="C19" s="105" t="s">
        <v>70</v>
      </c>
      <c r="D19" s="102">
        <v>5</v>
      </c>
      <c r="E19" s="103">
        <v>10</v>
      </c>
      <c r="F19" s="102"/>
      <c r="G19" s="103"/>
      <c r="H19" s="102">
        <v>20</v>
      </c>
      <c r="I19" s="103">
        <v>60</v>
      </c>
    </row>
    <row r="20" spans="2:9" s="117" customFormat="1" ht="12.75">
      <c r="B20" s="116">
        <f t="shared" si="0"/>
        <v>12</v>
      </c>
      <c r="C20" s="105" t="s">
        <v>71</v>
      </c>
      <c r="D20" s="100">
        <v>10</v>
      </c>
      <c r="E20" s="101">
        <v>20</v>
      </c>
      <c r="F20" s="100"/>
      <c r="G20" s="101"/>
      <c r="H20" s="102">
        <v>40</v>
      </c>
      <c r="I20" s="103">
        <v>160</v>
      </c>
    </row>
    <row r="21" spans="2:9" s="117" customFormat="1" ht="12.75">
      <c r="B21" s="116">
        <f t="shared" si="0"/>
        <v>13</v>
      </c>
      <c r="C21" s="105" t="s">
        <v>72</v>
      </c>
      <c r="D21" s="102">
        <v>10</v>
      </c>
      <c r="E21" s="103">
        <v>20</v>
      </c>
      <c r="F21" s="102"/>
      <c r="G21" s="103"/>
      <c r="H21" s="102">
        <v>40</v>
      </c>
      <c r="I21" s="103">
        <v>160</v>
      </c>
    </row>
    <row r="22" spans="2:9" s="117" customFormat="1" ht="12.75">
      <c r="B22" s="116">
        <f t="shared" si="0"/>
        <v>14</v>
      </c>
      <c r="C22" s="105" t="s">
        <v>73</v>
      </c>
      <c r="D22" s="102">
        <v>5</v>
      </c>
      <c r="E22" s="103">
        <v>10</v>
      </c>
      <c r="F22" s="102">
        <v>1</v>
      </c>
      <c r="G22" s="103">
        <v>10</v>
      </c>
      <c r="H22" s="102">
        <v>40</v>
      </c>
      <c r="I22" s="103">
        <v>160</v>
      </c>
    </row>
    <row r="23" spans="2:9" s="117" customFormat="1" ht="12.75">
      <c r="B23" s="116">
        <f t="shared" si="0"/>
        <v>15</v>
      </c>
      <c r="C23" s="105" t="s">
        <v>74</v>
      </c>
      <c r="D23" s="100">
        <v>12</v>
      </c>
      <c r="E23" s="101">
        <v>24</v>
      </c>
      <c r="F23" s="100">
        <v>1</v>
      </c>
      <c r="G23" s="101">
        <v>10</v>
      </c>
      <c r="H23" s="102">
        <v>40</v>
      </c>
      <c r="I23" s="103">
        <v>160</v>
      </c>
    </row>
    <row r="24" spans="2:9" s="117" customFormat="1" ht="12.75">
      <c r="B24" s="116">
        <f t="shared" si="0"/>
        <v>16</v>
      </c>
      <c r="C24" s="105" t="s">
        <v>75</v>
      </c>
      <c r="D24" s="102">
        <v>7</v>
      </c>
      <c r="E24" s="103">
        <v>14</v>
      </c>
      <c r="F24" s="102"/>
      <c r="G24" s="103"/>
      <c r="H24" s="102">
        <v>40</v>
      </c>
      <c r="I24" s="103">
        <v>160</v>
      </c>
    </row>
    <row r="25" spans="2:9" s="117" customFormat="1" ht="12.75">
      <c r="B25" s="116">
        <f t="shared" si="0"/>
        <v>17</v>
      </c>
      <c r="C25" s="105" t="s">
        <v>76</v>
      </c>
      <c r="D25" s="102">
        <v>10</v>
      </c>
      <c r="E25" s="103">
        <v>20</v>
      </c>
      <c r="F25" s="102"/>
      <c r="G25" s="103"/>
      <c r="H25" s="102">
        <v>30</v>
      </c>
      <c r="I25" s="103">
        <v>60</v>
      </c>
    </row>
    <row r="26" spans="2:9" s="115" customFormat="1" ht="12.75">
      <c r="B26" s="210" t="s">
        <v>58</v>
      </c>
      <c r="C26" s="210"/>
      <c r="D26" s="108">
        <f>SUM(D9:D25)</f>
        <v>150</v>
      </c>
      <c r="E26" s="109">
        <f t="shared" ref="E26:I26" si="1">SUM(E9:E25)</f>
        <v>296</v>
      </c>
      <c r="F26" s="148">
        <f t="shared" si="1"/>
        <v>4</v>
      </c>
      <c r="G26" s="109">
        <f t="shared" si="1"/>
        <v>40</v>
      </c>
      <c r="H26" s="148">
        <f t="shared" si="1"/>
        <v>642</v>
      </c>
      <c r="I26" s="109">
        <f t="shared" si="1"/>
        <v>1880</v>
      </c>
    </row>
    <row r="28" spans="2:9">
      <c r="C28" s="181"/>
    </row>
  </sheetData>
  <mergeCells count="8">
    <mergeCell ref="B7:B8"/>
    <mergeCell ref="B3:I3"/>
    <mergeCell ref="B26:C26"/>
    <mergeCell ref="C7:C8"/>
    <mergeCell ref="D7:E7"/>
    <mergeCell ref="F7:G7"/>
    <mergeCell ref="H7:I7"/>
    <mergeCell ref="H6:I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0"/>
  <sheetViews>
    <sheetView topLeftCell="A6" workbookViewId="0">
      <selection activeCell="E42" sqref="E42"/>
    </sheetView>
  </sheetViews>
  <sheetFormatPr defaultRowHeight="14.25"/>
  <cols>
    <col min="1" max="1" width="3.42578125" style="114" customWidth="1"/>
    <col min="2" max="2" width="9.28515625" style="114" bestFit="1" customWidth="1"/>
    <col min="3" max="3" width="30.85546875" style="114" customWidth="1"/>
    <col min="4" max="4" width="9.28515625" style="114" bestFit="1" customWidth="1"/>
    <col min="5" max="5" width="9.42578125" style="114" bestFit="1" customWidth="1"/>
    <col min="6" max="8" width="9.28515625" style="114" bestFit="1" customWidth="1"/>
    <col min="9" max="9" width="10.42578125" style="114" bestFit="1" customWidth="1"/>
    <col min="10" max="16384" width="9.140625" style="114"/>
  </cols>
  <sheetData>
    <row r="2" spans="2:9" ht="32.25" customHeight="1">
      <c r="B2" s="212" t="s">
        <v>26</v>
      </c>
      <c r="C2" s="212"/>
      <c r="D2" s="212"/>
      <c r="E2" s="212"/>
      <c r="F2" s="212"/>
      <c r="G2" s="212"/>
      <c r="H2" s="212"/>
      <c r="I2" s="212"/>
    </row>
    <row r="4" spans="2:9">
      <c r="B4" s="114" t="s">
        <v>319</v>
      </c>
      <c r="H4" s="219" t="s">
        <v>257</v>
      </c>
      <c r="I4" s="219"/>
    </row>
    <row r="5" spans="2:9" s="99" customFormat="1" ht="12.75">
      <c r="B5" s="218" t="s">
        <v>77</v>
      </c>
      <c r="C5" s="218"/>
      <c r="D5" s="218"/>
      <c r="E5" s="218"/>
      <c r="F5" s="218"/>
      <c r="G5" s="218"/>
      <c r="H5" s="218"/>
      <c r="I5" s="218"/>
    </row>
    <row r="6" spans="2:9" s="110" customFormat="1" ht="12.75">
      <c r="B6" s="210" t="s">
        <v>27</v>
      </c>
      <c r="C6" s="210" t="s">
        <v>28</v>
      </c>
      <c r="D6" s="213" t="s">
        <v>5</v>
      </c>
      <c r="E6" s="213"/>
      <c r="F6" s="213" t="s">
        <v>6</v>
      </c>
      <c r="G6" s="213"/>
      <c r="H6" s="214" t="s">
        <v>29</v>
      </c>
      <c r="I6" s="214"/>
    </row>
    <row r="7" spans="2:9" s="110" customFormat="1" ht="25.5">
      <c r="B7" s="210"/>
      <c r="C7" s="210"/>
      <c r="D7" s="106" t="s">
        <v>30</v>
      </c>
      <c r="E7" s="107" t="s">
        <v>9</v>
      </c>
      <c r="F7" s="106" t="s">
        <v>30</v>
      </c>
      <c r="G7" s="107" t="s">
        <v>9</v>
      </c>
      <c r="H7" s="108" t="s">
        <v>328</v>
      </c>
      <c r="I7" s="109" t="s">
        <v>9</v>
      </c>
    </row>
    <row r="8" spans="2:9" s="99" customFormat="1" ht="12.75">
      <c r="B8" s="119">
        <v>1</v>
      </c>
      <c r="C8" s="105" t="s">
        <v>78</v>
      </c>
      <c r="D8" s="120">
        <v>10</v>
      </c>
      <c r="E8" s="103">
        <v>20</v>
      </c>
      <c r="F8" s="120"/>
      <c r="G8" s="103"/>
      <c r="H8" s="120">
        <v>48</v>
      </c>
      <c r="I8" s="103">
        <v>150</v>
      </c>
    </row>
    <row r="9" spans="2:9" s="99" customFormat="1" ht="12.75">
      <c r="B9" s="119">
        <v>2</v>
      </c>
      <c r="C9" s="105" t="s">
        <v>79</v>
      </c>
      <c r="D9" s="120">
        <v>10</v>
      </c>
      <c r="E9" s="103">
        <v>20</v>
      </c>
      <c r="F9" s="120">
        <v>1</v>
      </c>
      <c r="G9" s="103">
        <v>5</v>
      </c>
      <c r="H9" s="120">
        <v>48</v>
      </c>
      <c r="I9" s="103">
        <v>100</v>
      </c>
    </row>
    <row r="10" spans="2:9" s="99" customFormat="1" ht="12.75">
      <c r="B10" s="119">
        <f t="shared" ref="B10:B17" si="0">B9+1</f>
        <v>3</v>
      </c>
      <c r="C10" s="105" t="s">
        <v>80</v>
      </c>
      <c r="D10" s="120">
        <v>10</v>
      </c>
      <c r="E10" s="103">
        <v>20</v>
      </c>
      <c r="F10" s="120"/>
      <c r="G10" s="103"/>
      <c r="H10" s="120">
        <v>48</v>
      </c>
      <c r="I10" s="103">
        <v>100</v>
      </c>
    </row>
    <row r="11" spans="2:9" s="99" customFormat="1" ht="12.75">
      <c r="B11" s="119">
        <f t="shared" si="0"/>
        <v>4</v>
      </c>
      <c r="C11" s="105" t="s">
        <v>81</v>
      </c>
      <c r="D11" s="120">
        <v>10</v>
      </c>
      <c r="E11" s="103">
        <v>20</v>
      </c>
      <c r="F11" s="120"/>
      <c r="G11" s="103"/>
      <c r="H11" s="120">
        <v>40</v>
      </c>
      <c r="I11" s="103">
        <v>100</v>
      </c>
    </row>
    <row r="12" spans="2:9" s="99" customFormat="1" ht="12.75">
      <c r="B12" s="119">
        <f t="shared" si="0"/>
        <v>5</v>
      </c>
      <c r="C12" s="105" t="s">
        <v>82</v>
      </c>
      <c r="D12" s="120">
        <v>10</v>
      </c>
      <c r="E12" s="103">
        <v>20</v>
      </c>
      <c r="F12" s="120"/>
      <c r="G12" s="103"/>
      <c r="H12" s="120">
        <v>40</v>
      </c>
      <c r="I12" s="103">
        <v>100</v>
      </c>
    </row>
    <row r="13" spans="2:9" s="99" customFormat="1" ht="12.75">
      <c r="B13" s="119">
        <f t="shared" si="0"/>
        <v>6</v>
      </c>
      <c r="C13" s="105" t="s">
        <v>83</v>
      </c>
      <c r="D13" s="120">
        <v>10</v>
      </c>
      <c r="E13" s="103">
        <v>20</v>
      </c>
      <c r="F13" s="120">
        <v>1</v>
      </c>
      <c r="G13" s="103">
        <v>5</v>
      </c>
      <c r="H13" s="120">
        <v>41</v>
      </c>
      <c r="I13" s="103">
        <v>100</v>
      </c>
    </row>
    <row r="14" spans="2:9" s="99" customFormat="1" ht="12.75">
      <c r="B14" s="119">
        <f t="shared" si="0"/>
        <v>7</v>
      </c>
      <c r="C14" s="105" t="s">
        <v>84</v>
      </c>
      <c r="D14" s="120">
        <v>10</v>
      </c>
      <c r="E14" s="103">
        <v>20</v>
      </c>
      <c r="F14" s="120"/>
      <c r="G14" s="103"/>
      <c r="H14" s="120">
        <v>25</v>
      </c>
      <c r="I14" s="103">
        <v>100</v>
      </c>
    </row>
    <row r="15" spans="2:9" s="99" customFormat="1" ht="12.75">
      <c r="B15" s="119">
        <f t="shared" si="0"/>
        <v>8</v>
      </c>
      <c r="C15" s="105" t="s">
        <v>85</v>
      </c>
      <c r="D15" s="120">
        <v>10</v>
      </c>
      <c r="E15" s="103">
        <v>20</v>
      </c>
      <c r="F15" s="120"/>
      <c r="G15" s="103"/>
      <c r="H15" s="120">
        <v>49</v>
      </c>
      <c r="I15" s="103">
        <v>100</v>
      </c>
    </row>
    <row r="16" spans="2:9" s="99" customFormat="1" ht="12.75">
      <c r="B16" s="119">
        <f t="shared" si="0"/>
        <v>9</v>
      </c>
      <c r="C16" s="105" t="s">
        <v>86</v>
      </c>
      <c r="D16" s="120">
        <v>5</v>
      </c>
      <c r="E16" s="103">
        <v>10</v>
      </c>
      <c r="F16" s="120"/>
      <c r="G16" s="103"/>
      <c r="H16" s="120">
        <v>48</v>
      </c>
      <c r="I16" s="103">
        <v>100</v>
      </c>
    </row>
    <row r="17" spans="2:9" s="99" customFormat="1" ht="12.75">
      <c r="B17" s="119">
        <f t="shared" si="0"/>
        <v>10</v>
      </c>
      <c r="C17" s="105" t="s">
        <v>87</v>
      </c>
      <c r="D17" s="120">
        <v>10</v>
      </c>
      <c r="E17" s="103">
        <v>20</v>
      </c>
      <c r="F17" s="120"/>
      <c r="G17" s="103"/>
      <c r="H17" s="120">
        <v>48</v>
      </c>
      <c r="I17" s="103">
        <v>150</v>
      </c>
    </row>
    <row r="18" spans="2:9" s="110" customFormat="1" ht="12.75">
      <c r="B18" s="210" t="s">
        <v>58</v>
      </c>
      <c r="C18" s="210"/>
      <c r="D18" s="108">
        <f t="shared" ref="D18:I18" si="1">SUM(D8:D17)</f>
        <v>95</v>
      </c>
      <c r="E18" s="109">
        <f t="shared" si="1"/>
        <v>190</v>
      </c>
      <c r="F18" s="108">
        <f t="shared" si="1"/>
        <v>2</v>
      </c>
      <c r="G18" s="109">
        <f t="shared" si="1"/>
        <v>10</v>
      </c>
      <c r="H18" s="108">
        <f t="shared" si="1"/>
        <v>435</v>
      </c>
      <c r="I18" s="109">
        <f t="shared" si="1"/>
        <v>1100</v>
      </c>
    </row>
    <row r="20" spans="2:9">
      <c r="C20" s="181"/>
    </row>
  </sheetData>
  <mergeCells count="9">
    <mergeCell ref="B2:I2"/>
    <mergeCell ref="B5:I5"/>
    <mergeCell ref="B18:C18"/>
    <mergeCell ref="B6:B7"/>
    <mergeCell ref="C6:C7"/>
    <mergeCell ref="D6:E6"/>
    <mergeCell ref="F6:G6"/>
    <mergeCell ref="H6:I6"/>
    <mergeCell ref="H4:I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7"/>
  <sheetViews>
    <sheetView topLeftCell="A18" workbookViewId="0">
      <selection activeCell="B30" sqref="B30:F30"/>
    </sheetView>
  </sheetViews>
  <sheetFormatPr defaultRowHeight="15.75"/>
  <cols>
    <col min="1" max="1" width="2.5703125" style="124" customWidth="1"/>
    <col min="2" max="2" width="7.42578125" style="124" customWidth="1"/>
    <col min="3" max="3" width="21.85546875" style="124" customWidth="1"/>
    <col min="4" max="4" width="12.7109375" style="124" bestFit="1" customWidth="1"/>
    <col min="5" max="5" width="10.5703125" style="124" customWidth="1"/>
    <col min="6" max="6" width="12.7109375" style="124" bestFit="1" customWidth="1"/>
    <col min="7" max="7" width="10.28515625" style="124" customWidth="1"/>
    <col min="8" max="8" width="12.85546875" style="124" bestFit="1" customWidth="1"/>
    <col min="9" max="9" width="11.28515625" style="124" customWidth="1"/>
    <col min="10" max="16384" width="9.140625" style="124"/>
  </cols>
  <sheetData>
    <row r="2" spans="2:9" ht="18" customHeight="1">
      <c r="B2" s="202" t="s">
        <v>0</v>
      </c>
      <c r="C2" s="202"/>
      <c r="D2" s="202"/>
      <c r="E2" s="202"/>
      <c r="F2" s="202"/>
      <c r="G2" s="202"/>
      <c r="H2" s="202"/>
      <c r="I2" s="202"/>
    </row>
    <row r="3" spans="2:9" ht="23.25" customHeight="1">
      <c r="B3" s="222" t="s">
        <v>88</v>
      </c>
      <c r="C3" s="222"/>
      <c r="D3" s="222"/>
    </row>
    <row r="4" spans="2:9" ht="23.25" customHeight="1">
      <c r="B4" s="223" t="s">
        <v>89</v>
      </c>
      <c r="C4" s="223"/>
      <c r="D4" s="223"/>
      <c r="H4" s="219" t="s">
        <v>257</v>
      </c>
      <c r="I4" s="219"/>
    </row>
    <row r="5" spans="2:9" ht="23.25" customHeight="1">
      <c r="B5" s="205" t="s">
        <v>3</v>
      </c>
      <c r="C5" s="207" t="s">
        <v>4</v>
      </c>
      <c r="D5" s="200" t="s">
        <v>5</v>
      </c>
      <c r="E5" s="201"/>
      <c r="F5" s="200" t="s">
        <v>6</v>
      </c>
      <c r="G5" s="201"/>
      <c r="H5" s="200" t="s">
        <v>7</v>
      </c>
      <c r="I5" s="201"/>
    </row>
    <row r="6" spans="2:9" ht="23.25" customHeight="1">
      <c r="B6" s="206"/>
      <c r="C6" s="208"/>
      <c r="D6" s="2" t="s">
        <v>8</v>
      </c>
      <c r="E6" s="2" t="s">
        <v>9</v>
      </c>
      <c r="F6" s="2" t="s">
        <v>8</v>
      </c>
      <c r="G6" s="2" t="s">
        <v>9</v>
      </c>
      <c r="H6" s="2" t="s">
        <v>10</v>
      </c>
      <c r="I6" s="2" t="s">
        <v>9</v>
      </c>
    </row>
    <row r="7" spans="2:9" ht="23.25" customHeight="1">
      <c r="B7" s="3">
        <v>1</v>
      </c>
      <c r="C7" s="149" t="s">
        <v>20</v>
      </c>
      <c r="D7" s="150">
        <v>10</v>
      </c>
      <c r="E7" s="151">
        <v>10</v>
      </c>
      <c r="F7" s="150">
        <v>1</v>
      </c>
      <c r="G7" s="152">
        <v>5</v>
      </c>
      <c r="H7" s="3">
        <v>74</v>
      </c>
      <c r="I7" s="5">
        <v>253</v>
      </c>
    </row>
    <row r="8" spans="2:9" ht="26.25" customHeight="1">
      <c r="B8" s="3">
        <v>2</v>
      </c>
      <c r="C8" s="149" t="s">
        <v>90</v>
      </c>
      <c r="D8" s="150">
        <v>0</v>
      </c>
      <c r="E8" s="151"/>
      <c r="F8" s="150"/>
      <c r="G8" s="152">
        <v>5</v>
      </c>
      <c r="H8" s="3"/>
      <c r="I8" s="5"/>
    </row>
    <row r="9" spans="2:9" ht="23.25" customHeight="1">
      <c r="B9" s="3">
        <v>3</v>
      </c>
      <c r="C9" s="149" t="s">
        <v>91</v>
      </c>
      <c r="D9" s="150">
        <v>12</v>
      </c>
      <c r="E9" s="152">
        <v>12</v>
      </c>
      <c r="F9" s="150">
        <v>1</v>
      </c>
      <c r="G9" s="152">
        <v>5</v>
      </c>
      <c r="H9" s="3">
        <v>84</v>
      </c>
      <c r="I9" s="5">
        <v>303</v>
      </c>
    </row>
    <row r="10" spans="2:9" ht="23.25" customHeight="1">
      <c r="B10" s="3">
        <v>4</v>
      </c>
      <c r="C10" s="149" t="s">
        <v>92</v>
      </c>
      <c r="D10" s="150">
        <v>0</v>
      </c>
      <c r="E10" s="152"/>
      <c r="F10" s="150"/>
      <c r="G10" s="152">
        <v>5</v>
      </c>
      <c r="H10" s="3"/>
      <c r="I10" s="5"/>
    </row>
    <row r="11" spans="2:9" ht="32.25" customHeight="1">
      <c r="B11" s="3">
        <v>5</v>
      </c>
      <c r="C11" s="149" t="s">
        <v>93</v>
      </c>
      <c r="D11" s="150">
        <v>8</v>
      </c>
      <c r="E11" s="152">
        <v>8</v>
      </c>
      <c r="F11" s="150">
        <v>1</v>
      </c>
      <c r="G11" s="3"/>
      <c r="H11" s="3">
        <v>85</v>
      </c>
      <c r="I11" s="5">
        <v>225</v>
      </c>
    </row>
    <row r="12" spans="2:9" ht="23.25" customHeight="1">
      <c r="B12" s="3">
        <v>6</v>
      </c>
      <c r="C12" s="149" t="s">
        <v>94</v>
      </c>
      <c r="D12" s="150">
        <v>0</v>
      </c>
      <c r="E12" s="152"/>
      <c r="F12" s="150"/>
      <c r="G12" s="3"/>
      <c r="H12" s="3"/>
      <c r="I12" s="5"/>
    </row>
    <row r="13" spans="2:9" ht="23.25" customHeight="1">
      <c r="B13" s="3">
        <v>7</v>
      </c>
      <c r="C13" s="149" t="s">
        <v>95</v>
      </c>
      <c r="D13" s="150">
        <v>8</v>
      </c>
      <c r="E13" s="152">
        <v>8</v>
      </c>
      <c r="F13" s="150">
        <v>1</v>
      </c>
      <c r="G13" s="5">
        <v>5</v>
      </c>
      <c r="H13" s="3">
        <v>78</v>
      </c>
      <c r="I13" s="5">
        <v>302</v>
      </c>
    </row>
    <row r="14" spans="2:9" ht="23.25" customHeight="1">
      <c r="B14" s="3">
        <v>8</v>
      </c>
      <c r="C14" s="149" t="s">
        <v>96</v>
      </c>
      <c r="D14" s="150">
        <v>0</v>
      </c>
      <c r="E14" s="3"/>
      <c r="F14" s="3"/>
      <c r="G14" s="3"/>
      <c r="H14" s="3"/>
      <c r="I14" s="3"/>
    </row>
    <row r="15" spans="2:9" ht="23.25" customHeight="1">
      <c r="B15" s="3">
        <v>9</v>
      </c>
      <c r="C15" s="149" t="s">
        <v>97</v>
      </c>
      <c r="D15" s="150">
        <v>0</v>
      </c>
      <c r="E15" s="3"/>
      <c r="F15" s="3"/>
      <c r="G15" s="3"/>
      <c r="H15" s="3"/>
      <c r="I15" s="3"/>
    </row>
    <row r="16" spans="2:9" ht="23.25" customHeight="1">
      <c r="B16" s="3">
        <v>10</v>
      </c>
      <c r="C16" s="149" t="s">
        <v>98</v>
      </c>
      <c r="D16" s="150">
        <v>0</v>
      </c>
      <c r="E16" s="3"/>
      <c r="F16" s="3"/>
      <c r="G16" s="3"/>
      <c r="H16" s="3"/>
      <c r="I16" s="3"/>
    </row>
    <row r="17" spans="2:9" ht="23.25" customHeight="1">
      <c r="B17" s="3">
        <v>11</v>
      </c>
      <c r="C17" s="149" t="s">
        <v>99</v>
      </c>
      <c r="D17" s="150">
        <v>0</v>
      </c>
      <c r="E17" s="3"/>
      <c r="F17" s="3"/>
      <c r="G17" s="3"/>
      <c r="H17" s="3"/>
      <c r="I17" s="3"/>
    </row>
    <row r="18" spans="2:9" ht="23.25" customHeight="1">
      <c r="B18" s="3">
        <v>12</v>
      </c>
      <c r="C18" s="149" t="s">
        <v>100</v>
      </c>
      <c r="D18" s="150">
        <v>8</v>
      </c>
      <c r="E18" s="152">
        <v>8</v>
      </c>
      <c r="F18" s="3"/>
      <c r="G18" s="3"/>
      <c r="H18" s="3"/>
      <c r="I18" s="3"/>
    </row>
    <row r="19" spans="2:9" ht="23.25" customHeight="1">
      <c r="B19" s="3">
        <v>13</v>
      </c>
      <c r="C19" s="149" t="s">
        <v>101</v>
      </c>
      <c r="D19" s="150">
        <v>0</v>
      </c>
      <c r="E19" s="3"/>
      <c r="F19" s="3"/>
      <c r="G19" s="3"/>
      <c r="H19" s="3">
        <v>21</v>
      </c>
      <c r="I19" s="5">
        <v>72</v>
      </c>
    </row>
    <row r="20" spans="2:9" ht="23.25" customHeight="1">
      <c r="B20" s="3">
        <v>14</v>
      </c>
      <c r="C20" s="149" t="s">
        <v>102</v>
      </c>
      <c r="D20" s="150">
        <v>0</v>
      </c>
      <c r="E20" s="3"/>
      <c r="F20" s="3"/>
      <c r="G20" s="3"/>
      <c r="H20" s="3"/>
      <c r="I20" s="3"/>
    </row>
    <row r="21" spans="2:9" ht="23.25" customHeight="1">
      <c r="B21" s="3">
        <v>15</v>
      </c>
      <c r="C21" s="149" t="s">
        <v>103</v>
      </c>
      <c r="D21" s="150">
        <v>8</v>
      </c>
      <c r="E21" s="152">
        <v>8</v>
      </c>
      <c r="F21" s="3"/>
      <c r="G21" s="3"/>
      <c r="H21" s="3">
        <v>15</v>
      </c>
      <c r="I21" s="5">
        <v>60</v>
      </c>
    </row>
    <row r="22" spans="2:9" ht="23.25" customHeight="1">
      <c r="B22" s="3">
        <v>16</v>
      </c>
      <c r="C22" s="149" t="s">
        <v>104</v>
      </c>
      <c r="D22" s="150">
        <v>0</v>
      </c>
      <c r="E22" s="3"/>
      <c r="F22" s="3"/>
      <c r="G22" s="3"/>
      <c r="H22" s="3"/>
      <c r="I22" s="3"/>
    </row>
    <row r="23" spans="2:9" ht="23.25" customHeight="1">
      <c r="B23" s="3">
        <v>17</v>
      </c>
      <c r="C23" s="149" t="s">
        <v>105</v>
      </c>
      <c r="D23" s="150">
        <v>0</v>
      </c>
      <c r="E23" s="3"/>
      <c r="F23" s="3"/>
      <c r="G23" s="3"/>
      <c r="H23" s="3"/>
      <c r="I23" s="3"/>
    </row>
    <row r="24" spans="2:9" ht="23.25" customHeight="1">
      <c r="B24" s="3">
        <v>18</v>
      </c>
      <c r="C24" s="149" t="s">
        <v>106</v>
      </c>
      <c r="D24" s="150">
        <v>0</v>
      </c>
      <c r="E24" s="3"/>
      <c r="F24" s="3"/>
      <c r="G24" s="3"/>
      <c r="H24" s="3"/>
      <c r="I24" s="3"/>
    </row>
    <row r="25" spans="2:9" ht="23.25" customHeight="1">
      <c r="B25" s="3">
        <v>19</v>
      </c>
      <c r="C25" s="149" t="s">
        <v>107</v>
      </c>
      <c r="D25" s="150">
        <v>0</v>
      </c>
      <c r="E25" s="3"/>
      <c r="F25" s="3"/>
      <c r="G25" s="3"/>
      <c r="H25" s="3"/>
      <c r="I25" s="3"/>
    </row>
    <row r="26" spans="2:9" ht="23.25" customHeight="1">
      <c r="B26" s="3">
        <v>20</v>
      </c>
      <c r="C26" s="149" t="s">
        <v>108</v>
      </c>
      <c r="D26" s="150">
        <v>8</v>
      </c>
      <c r="E26" s="3"/>
      <c r="F26" s="3"/>
      <c r="G26" s="3"/>
      <c r="H26" s="3"/>
      <c r="I26" s="3"/>
    </row>
    <row r="27" spans="2:9" ht="23.25" customHeight="1">
      <c r="B27" s="3">
        <v>21</v>
      </c>
      <c r="C27" s="121" t="s">
        <v>109</v>
      </c>
      <c r="D27" s="3">
        <v>0</v>
      </c>
      <c r="E27" s="3"/>
      <c r="F27" s="3"/>
      <c r="G27" s="3"/>
      <c r="H27" s="3">
        <v>34</v>
      </c>
      <c r="I27" s="3">
        <v>105</v>
      </c>
    </row>
    <row r="28" spans="2:9" ht="23.25" customHeight="1">
      <c r="B28" s="220" t="s">
        <v>24</v>
      </c>
      <c r="C28" s="221"/>
      <c r="D28" s="3">
        <f>SUM(D7:D27)</f>
        <v>62</v>
      </c>
      <c r="E28" s="5">
        <f>SUM(E7:E27)</f>
        <v>54</v>
      </c>
      <c r="F28" s="3">
        <f>SUM(F7:F27)</f>
        <v>4</v>
      </c>
      <c r="G28" s="5">
        <f>SUM(G7:G14)</f>
        <v>25</v>
      </c>
      <c r="H28" s="3">
        <f>SUM(H7:H27)</f>
        <v>391</v>
      </c>
      <c r="I28" s="5">
        <f>SUM(I7:I27)</f>
        <v>1320</v>
      </c>
    </row>
    <row r="30" spans="2:9">
      <c r="B30" s="222"/>
      <c r="C30" s="222"/>
      <c r="D30" s="222"/>
      <c r="E30" s="222"/>
      <c r="F30" s="222"/>
    </row>
    <row r="31" spans="2:9">
      <c r="C31" s="158"/>
    </row>
    <row r="32" spans="2:9">
      <c r="C32" s="160"/>
      <c r="E32" s="160"/>
      <c r="F32" s="160"/>
      <c r="G32" s="160"/>
      <c r="H32" s="160"/>
      <c r="I32" s="160"/>
    </row>
    <row r="33" spans="3:9">
      <c r="C33" s="160"/>
      <c r="E33" s="160"/>
      <c r="F33" s="160"/>
      <c r="G33" s="160"/>
      <c r="H33" s="160"/>
      <c r="I33" s="160"/>
    </row>
    <row r="34" spans="3:9">
      <c r="C34" s="160"/>
      <c r="E34" s="160"/>
      <c r="F34" s="160"/>
      <c r="G34" s="160"/>
      <c r="H34" s="160"/>
      <c r="I34" s="160"/>
    </row>
    <row r="35" spans="3:9">
      <c r="C35" s="160"/>
      <c r="E35" s="160"/>
      <c r="F35" s="160"/>
      <c r="G35" s="160"/>
      <c r="H35" s="160"/>
      <c r="I35" s="160"/>
    </row>
    <row r="36" spans="3:9">
      <c r="C36" s="160"/>
      <c r="E36" s="160"/>
      <c r="F36" s="160"/>
      <c r="G36" s="160"/>
      <c r="H36" s="160"/>
      <c r="I36" s="160"/>
    </row>
    <row r="37" spans="3:9">
      <c r="C37" s="160"/>
      <c r="E37" s="160"/>
      <c r="F37" s="160"/>
      <c r="G37" s="160"/>
      <c r="H37" s="160"/>
      <c r="I37" s="160"/>
    </row>
    <row r="38" spans="3:9">
      <c r="C38" s="160"/>
      <c r="E38" s="160"/>
      <c r="F38" s="160"/>
      <c r="G38" s="160"/>
      <c r="H38" s="160"/>
      <c r="I38" s="160"/>
    </row>
    <row r="39" spans="3:9">
      <c r="C39" s="160"/>
      <c r="E39" s="160"/>
      <c r="F39" s="160"/>
      <c r="G39" s="160"/>
      <c r="H39" s="160"/>
      <c r="I39" s="160"/>
    </row>
    <row r="40" spans="3:9">
      <c r="C40" s="160"/>
      <c r="E40" s="160"/>
      <c r="F40" s="160"/>
      <c r="G40" s="160"/>
      <c r="H40" s="160"/>
      <c r="I40" s="160"/>
    </row>
    <row r="41" spans="3:9">
      <c r="C41" s="160"/>
      <c r="E41" s="160"/>
      <c r="F41" s="160"/>
      <c r="G41" s="160"/>
      <c r="H41" s="160"/>
      <c r="I41" s="160"/>
    </row>
    <row r="42" spans="3:9">
      <c r="C42" s="160"/>
      <c r="E42" s="160"/>
      <c r="F42" s="160"/>
      <c r="G42" s="160"/>
      <c r="H42" s="160"/>
      <c r="I42" s="160"/>
    </row>
    <row r="43" spans="3:9">
      <c r="C43" s="160"/>
      <c r="E43" s="160"/>
      <c r="F43" s="160"/>
      <c r="G43" s="160"/>
      <c r="H43" s="160"/>
      <c r="I43" s="160"/>
    </row>
    <row r="44" spans="3:9">
      <c r="C44" s="160"/>
      <c r="E44" s="160"/>
      <c r="F44" s="160"/>
      <c r="G44" s="160"/>
      <c r="H44" s="160"/>
      <c r="I44" s="160"/>
    </row>
    <row r="45" spans="3:9">
      <c r="C45" s="160"/>
      <c r="E45" s="160"/>
      <c r="F45" s="160"/>
      <c r="G45" s="160"/>
      <c r="H45" s="160"/>
      <c r="I45" s="160"/>
    </row>
    <row r="46" spans="3:9">
      <c r="C46" s="160"/>
      <c r="E46" s="160"/>
      <c r="F46" s="160"/>
      <c r="G46" s="160"/>
      <c r="H46" s="160"/>
      <c r="I46" s="160"/>
    </row>
    <row r="47" spans="3:9">
      <c r="E47" s="160"/>
      <c r="F47" s="160"/>
      <c r="G47" s="160"/>
      <c r="H47" s="160"/>
      <c r="I47" s="160"/>
    </row>
  </sheetData>
  <mergeCells count="11">
    <mergeCell ref="B28:C28"/>
    <mergeCell ref="B30:F30"/>
    <mergeCell ref="B2:I2"/>
    <mergeCell ref="B3:D3"/>
    <mergeCell ref="B4:D4"/>
    <mergeCell ref="B5:B6"/>
    <mergeCell ref="C5:C6"/>
    <mergeCell ref="D5:E5"/>
    <mergeCell ref="F5:G5"/>
    <mergeCell ref="H5:I5"/>
    <mergeCell ref="H4:I4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opLeftCell="A10" workbookViewId="0">
      <selection activeCell="N40" sqref="N40"/>
    </sheetView>
  </sheetViews>
  <sheetFormatPr defaultRowHeight="15.75"/>
  <cols>
    <col min="1" max="1" width="2.5703125" style="124" customWidth="1"/>
    <col min="2" max="2" width="7.42578125" style="124" customWidth="1"/>
    <col min="3" max="3" width="18.85546875" style="124" customWidth="1"/>
    <col min="4" max="4" width="12.7109375" style="124" bestFit="1" customWidth="1"/>
    <col min="5" max="5" width="10.5703125" style="124" customWidth="1"/>
    <col min="6" max="6" width="12.7109375" style="124" bestFit="1" customWidth="1"/>
    <col min="7" max="7" width="10.28515625" style="124" customWidth="1"/>
    <col min="8" max="8" width="12.85546875" style="124" bestFit="1" customWidth="1"/>
    <col min="9" max="9" width="11.28515625" style="124" customWidth="1"/>
    <col min="10" max="16384" width="9.140625" style="124"/>
  </cols>
  <sheetData>
    <row r="2" spans="2:9" ht="18" customHeight="1">
      <c r="B2" s="202" t="s">
        <v>0</v>
      </c>
      <c r="C2" s="202"/>
      <c r="D2" s="202"/>
      <c r="E2" s="202"/>
      <c r="F2" s="202"/>
      <c r="G2" s="202"/>
      <c r="H2" s="202"/>
      <c r="I2" s="202"/>
    </row>
    <row r="3" spans="2:9" ht="23.25" customHeight="1">
      <c r="B3" s="222" t="s">
        <v>88</v>
      </c>
      <c r="C3" s="222"/>
      <c r="D3" s="222"/>
    </row>
    <row r="4" spans="2:9" ht="23.25" customHeight="1">
      <c r="B4" s="223" t="s">
        <v>110</v>
      </c>
      <c r="C4" s="223"/>
      <c r="D4" s="223"/>
      <c r="H4" s="219" t="s">
        <v>257</v>
      </c>
      <c r="I4" s="219"/>
    </row>
    <row r="5" spans="2:9" ht="23.25" customHeight="1">
      <c r="B5" s="224" t="s">
        <v>3</v>
      </c>
      <c r="C5" s="226" t="s">
        <v>4</v>
      </c>
      <c r="D5" s="220" t="s">
        <v>5</v>
      </c>
      <c r="E5" s="221"/>
      <c r="F5" s="220" t="s">
        <v>6</v>
      </c>
      <c r="G5" s="221"/>
      <c r="H5" s="220" t="s">
        <v>7</v>
      </c>
      <c r="I5" s="221"/>
    </row>
    <row r="6" spans="2:9" ht="23.25" customHeight="1">
      <c r="B6" s="225"/>
      <c r="C6" s="227"/>
      <c r="D6" s="3" t="s">
        <v>8</v>
      </c>
      <c r="E6" s="3" t="s">
        <v>9</v>
      </c>
      <c r="F6" s="3" t="s">
        <v>8</v>
      </c>
      <c r="G6" s="3" t="s">
        <v>9</v>
      </c>
      <c r="H6" s="3" t="s">
        <v>10</v>
      </c>
      <c r="I6" s="3" t="s">
        <v>9</v>
      </c>
    </row>
    <row r="7" spans="2:9" ht="23.25" customHeight="1">
      <c r="B7" s="3">
        <v>1</v>
      </c>
      <c r="C7" s="153" t="s">
        <v>111</v>
      </c>
      <c r="D7" s="154">
        <v>2</v>
      </c>
      <c r="E7" s="155"/>
      <c r="F7" s="154" t="s">
        <v>112</v>
      </c>
      <c r="G7" s="155">
        <v>10</v>
      </c>
      <c r="H7" s="3">
        <v>15</v>
      </c>
      <c r="I7" s="5">
        <v>13</v>
      </c>
    </row>
    <row r="8" spans="2:9" ht="23.25" customHeight="1">
      <c r="B8" s="3">
        <v>2</v>
      </c>
      <c r="C8" s="153" t="s">
        <v>20</v>
      </c>
      <c r="D8" s="154">
        <v>10</v>
      </c>
      <c r="E8" s="155"/>
      <c r="F8" s="154">
        <v>2</v>
      </c>
      <c r="G8" s="155">
        <v>5</v>
      </c>
      <c r="H8" s="3">
        <v>117</v>
      </c>
      <c r="I8" s="5">
        <v>280</v>
      </c>
    </row>
    <row r="9" spans="2:9" ht="23.25" customHeight="1">
      <c r="B9" s="3">
        <v>3</v>
      </c>
      <c r="C9" s="153" t="s">
        <v>113</v>
      </c>
      <c r="D9" s="154">
        <v>10</v>
      </c>
      <c r="E9" s="155"/>
      <c r="F9" s="154">
        <v>0</v>
      </c>
      <c r="G9" s="156"/>
      <c r="H9" s="3">
        <v>122</v>
      </c>
      <c r="I9" s="5">
        <v>305</v>
      </c>
    </row>
    <row r="10" spans="2:9" ht="23.25" customHeight="1">
      <c r="B10" s="3">
        <v>4</v>
      </c>
      <c r="C10" s="153" t="s">
        <v>114</v>
      </c>
      <c r="D10" s="154">
        <v>0</v>
      </c>
      <c r="E10" s="155"/>
      <c r="F10" s="154">
        <v>1</v>
      </c>
      <c r="G10" s="156"/>
      <c r="H10" s="3"/>
      <c r="I10" s="5"/>
    </row>
    <row r="11" spans="2:9" ht="32.25" customHeight="1">
      <c r="B11" s="3">
        <v>5</v>
      </c>
      <c r="C11" s="153" t="s">
        <v>115</v>
      </c>
      <c r="D11" s="154">
        <v>0</v>
      </c>
      <c r="E11" s="155"/>
      <c r="F11" s="154">
        <v>0</v>
      </c>
      <c r="G11" s="155">
        <v>5</v>
      </c>
      <c r="H11" s="3"/>
      <c r="I11" s="5"/>
    </row>
    <row r="12" spans="2:9" ht="23.25" customHeight="1">
      <c r="B12" s="3">
        <v>6</v>
      </c>
      <c r="C12" s="153" t="s">
        <v>116</v>
      </c>
      <c r="D12" s="154">
        <v>0</v>
      </c>
      <c r="E12" s="155"/>
      <c r="F12" s="154">
        <v>0</v>
      </c>
      <c r="G12" s="155">
        <v>5</v>
      </c>
      <c r="H12" s="3"/>
      <c r="I12" s="5"/>
    </row>
    <row r="13" spans="2:9" ht="23.25" customHeight="1">
      <c r="B13" s="3">
        <v>7</v>
      </c>
      <c r="C13" s="153" t="s">
        <v>117</v>
      </c>
      <c r="D13" s="154">
        <v>2</v>
      </c>
      <c r="E13" s="155"/>
      <c r="F13" s="154">
        <v>0</v>
      </c>
      <c r="G13" s="3"/>
      <c r="H13" s="3">
        <v>18</v>
      </c>
      <c r="I13" s="5">
        <v>12</v>
      </c>
    </row>
    <row r="14" spans="2:9" ht="23.25" customHeight="1">
      <c r="B14" s="3">
        <v>8</v>
      </c>
      <c r="C14" s="153" t="s">
        <v>118</v>
      </c>
      <c r="D14" s="154">
        <v>0</v>
      </c>
      <c r="E14" s="155"/>
      <c r="F14" s="154">
        <v>0</v>
      </c>
      <c r="G14" s="3"/>
      <c r="H14" s="3"/>
      <c r="I14" s="5"/>
    </row>
    <row r="15" spans="2:9" ht="23.25" customHeight="1">
      <c r="B15" s="3">
        <v>9</v>
      </c>
      <c r="C15" s="153" t="s">
        <v>119</v>
      </c>
      <c r="D15" s="154">
        <v>2</v>
      </c>
      <c r="E15" s="155">
        <v>1</v>
      </c>
      <c r="F15" s="154">
        <v>0</v>
      </c>
      <c r="G15" s="3"/>
      <c r="H15" s="3">
        <v>72</v>
      </c>
      <c r="I15" s="5">
        <v>201</v>
      </c>
    </row>
    <row r="16" spans="2:9" ht="23.25" customHeight="1">
      <c r="B16" s="3">
        <v>10</v>
      </c>
      <c r="C16" s="153" t="s">
        <v>120</v>
      </c>
      <c r="D16" s="154">
        <v>0</v>
      </c>
      <c r="E16" s="155"/>
      <c r="F16" s="154">
        <v>0</v>
      </c>
      <c r="G16" s="3"/>
      <c r="H16" s="3"/>
      <c r="I16" s="5"/>
    </row>
    <row r="17" spans="2:9" ht="23.25" customHeight="1">
      <c r="B17" s="3">
        <v>11</v>
      </c>
      <c r="C17" s="153" t="s">
        <v>121</v>
      </c>
      <c r="D17" s="154">
        <v>0</v>
      </c>
      <c r="E17" s="3"/>
      <c r="F17" s="154">
        <v>0</v>
      </c>
      <c r="G17" s="3"/>
      <c r="H17" s="3"/>
      <c r="I17" s="5"/>
    </row>
    <row r="18" spans="2:9" ht="23.25" customHeight="1">
      <c r="B18" s="3">
        <v>12</v>
      </c>
      <c r="C18" s="153" t="s">
        <v>122</v>
      </c>
      <c r="D18" s="154">
        <v>0</v>
      </c>
      <c r="E18" s="3"/>
      <c r="F18" s="154">
        <v>0</v>
      </c>
      <c r="G18" s="3"/>
      <c r="H18" s="3"/>
      <c r="I18" s="5"/>
    </row>
    <row r="19" spans="2:9" ht="23.25" customHeight="1">
      <c r="B19" s="3">
        <v>13</v>
      </c>
      <c r="C19" s="153" t="s">
        <v>123</v>
      </c>
      <c r="D19" s="154">
        <v>0</v>
      </c>
      <c r="E19" s="3"/>
      <c r="F19" s="154">
        <v>0</v>
      </c>
      <c r="G19" s="3"/>
      <c r="H19" s="3"/>
      <c r="I19" s="5"/>
    </row>
    <row r="20" spans="2:9" ht="23.25" customHeight="1">
      <c r="B20" s="3">
        <v>14</v>
      </c>
      <c r="C20" s="153" t="s">
        <v>124</v>
      </c>
      <c r="D20" s="154">
        <v>2</v>
      </c>
      <c r="E20" s="3"/>
      <c r="F20" s="154">
        <v>0</v>
      </c>
      <c r="G20" s="3"/>
      <c r="H20" s="3"/>
      <c r="I20" s="5"/>
    </row>
    <row r="21" spans="2:9" ht="23.25" customHeight="1">
      <c r="B21" s="3">
        <v>15</v>
      </c>
      <c r="C21" s="153" t="s">
        <v>91</v>
      </c>
      <c r="D21" s="154">
        <v>6</v>
      </c>
      <c r="E21" s="3"/>
      <c r="F21" s="154">
        <v>1</v>
      </c>
      <c r="G21" s="3"/>
      <c r="H21" s="3">
        <v>17</v>
      </c>
      <c r="I21" s="5">
        <v>44</v>
      </c>
    </row>
    <row r="22" spans="2:9" ht="23.25" customHeight="1">
      <c r="B22" s="3">
        <v>16</v>
      </c>
      <c r="C22" s="153" t="s">
        <v>125</v>
      </c>
      <c r="D22" s="154">
        <v>6</v>
      </c>
      <c r="E22" s="3"/>
      <c r="F22" s="154">
        <v>1</v>
      </c>
      <c r="G22" s="3"/>
      <c r="H22" s="3">
        <v>28</v>
      </c>
      <c r="I22" s="5">
        <v>61</v>
      </c>
    </row>
    <row r="23" spans="2:9" ht="23.25" customHeight="1">
      <c r="B23" s="3">
        <v>17</v>
      </c>
      <c r="C23" s="153" t="s">
        <v>126</v>
      </c>
      <c r="D23" s="154">
        <v>5</v>
      </c>
      <c r="E23" s="3"/>
      <c r="F23" s="154">
        <v>0</v>
      </c>
      <c r="G23" s="3"/>
      <c r="H23" s="3">
        <v>18</v>
      </c>
      <c r="I23" s="5">
        <v>46</v>
      </c>
    </row>
    <row r="24" spans="2:9" ht="23.25" customHeight="1">
      <c r="B24" s="3">
        <v>18</v>
      </c>
      <c r="C24" s="153" t="s">
        <v>127</v>
      </c>
      <c r="D24" s="154">
        <v>5</v>
      </c>
      <c r="E24" s="3"/>
      <c r="F24" s="154">
        <v>0</v>
      </c>
      <c r="G24" s="3"/>
      <c r="H24" s="3">
        <v>50</v>
      </c>
      <c r="I24" s="5">
        <v>138</v>
      </c>
    </row>
    <row r="25" spans="2:9" ht="23.25" customHeight="1">
      <c r="B25" s="3">
        <v>19</v>
      </c>
      <c r="C25" s="153" t="s">
        <v>128</v>
      </c>
      <c r="D25" s="154">
        <v>0</v>
      </c>
      <c r="E25" s="3"/>
      <c r="F25" s="154">
        <v>0</v>
      </c>
      <c r="G25" s="3"/>
      <c r="H25" s="3"/>
      <c r="I25" s="5"/>
    </row>
    <row r="26" spans="2:9" ht="23.25" customHeight="1">
      <c r="B26" s="3">
        <v>20</v>
      </c>
      <c r="C26" s="153" t="s">
        <v>22</v>
      </c>
      <c r="D26" s="154">
        <v>0</v>
      </c>
      <c r="E26" s="3"/>
      <c r="F26" s="154">
        <v>0</v>
      </c>
      <c r="G26" s="3"/>
      <c r="H26" s="3"/>
      <c r="I26" s="5"/>
    </row>
    <row r="27" spans="2:9" ht="23.25" customHeight="1">
      <c r="B27" s="220" t="s">
        <v>24</v>
      </c>
      <c r="C27" s="221"/>
      <c r="D27" s="3">
        <f t="shared" ref="D27:I27" si="0">SUM(D7:D26)</f>
        <v>50</v>
      </c>
      <c r="E27" s="5">
        <f t="shared" si="0"/>
        <v>1</v>
      </c>
      <c r="F27" s="3">
        <f t="shared" si="0"/>
        <v>5</v>
      </c>
      <c r="G27" s="5">
        <f t="shared" si="0"/>
        <v>25</v>
      </c>
      <c r="H27" s="3">
        <f t="shared" si="0"/>
        <v>457</v>
      </c>
      <c r="I27" s="5">
        <f t="shared" si="0"/>
        <v>1100</v>
      </c>
    </row>
    <row r="29" spans="2:9">
      <c r="C29" s="158"/>
    </row>
    <row r="30" spans="2:9">
      <c r="C30" s="160"/>
      <c r="E30" s="160"/>
      <c r="F30" s="160"/>
      <c r="G30" s="160"/>
      <c r="H30" s="160"/>
      <c r="I30" s="160"/>
    </row>
    <row r="31" spans="2:9">
      <c r="C31" s="160"/>
      <c r="E31" s="160"/>
      <c r="F31" s="160"/>
      <c r="G31" s="160"/>
      <c r="H31" s="160"/>
      <c r="I31" s="160"/>
    </row>
    <row r="32" spans="2:9">
      <c r="C32" s="160"/>
      <c r="E32" s="160"/>
      <c r="F32" s="160"/>
      <c r="G32" s="160"/>
      <c r="H32" s="160"/>
      <c r="I32" s="160"/>
    </row>
    <row r="33" spans="3:9">
      <c r="C33" s="160"/>
      <c r="E33" s="160"/>
      <c r="F33" s="160"/>
      <c r="G33" s="160"/>
      <c r="H33" s="160"/>
      <c r="I33" s="160"/>
    </row>
    <row r="34" spans="3:9">
      <c r="C34" s="160"/>
      <c r="E34" s="160"/>
      <c r="F34" s="160"/>
      <c r="G34" s="160"/>
      <c r="H34" s="160"/>
      <c r="I34" s="160"/>
    </row>
    <row r="35" spans="3:9">
      <c r="C35" s="160"/>
      <c r="E35" s="160"/>
      <c r="F35" s="160"/>
      <c r="G35" s="160"/>
      <c r="H35" s="160"/>
      <c r="I35" s="160"/>
    </row>
    <row r="36" spans="3:9">
      <c r="C36" s="160"/>
      <c r="E36" s="160"/>
      <c r="F36" s="160"/>
      <c r="G36" s="160"/>
      <c r="H36" s="160"/>
      <c r="I36" s="160"/>
    </row>
    <row r="37" spans="3:9">
      <c r="C37" s="160"/>
      <c r="E37" s="160"/>
      <c r="F37" s="160"/>
      <c r="G37" s="160"/>
      <c r="H37" s="160"/>
      <c r="I37" s="160"/>
    </row>
    <row r="38" spans="3:9">
      <c r="C38" s="160"/>
      <c r="E38" s="160"/>
      <c r="F38" s="160"/>
      <c r="G38" s="160"/>
      <c r="H38" s="160"/>
      <c r="I38" s="160"/>
    </row>
    <row r="39" spans="3:9">
      <c r="C39" s="160"/>
      <c r="E39" s="160"/>
      <c r="F39" s="160"/>
      <c r="G39" s="160"/>
      <c r="H39" s="160"/>
      <c r="I39" s="160"/>
    </row>
    <row r="40" spans="3:9">
      <c r="C40" s="160"/>
      <c r="E40" s="160"/>
      <c r="F40" s="160"/>
      <c r="G40" s="160"/>
      <c r="H40" s="160"/>
      <c r="I40" s="160"/>
    </row>
    <row r="41" spans="3:9">
      <c r="C41" s="160"/>
      <c r="E41" s="160"/>
      <c r="F41" s="160"/>
      <c r="G41" s="160"/>
      <c r="H41" s="160"/>
      <c r="I41" s="160"/>
    </row>
    <row r="42" spans="3:9">
      <c r="C42" s="160"/>
      <c r="E42" s="160"/>
      <c r="F42" s="160"/>
      <c r="G42" s="160"/>
      <c r="H42" s="160"/>
      <c r="I42" s="160"/>
    </row>
    <row r="43" spans="3:9">
      <c r="C43" s="160"/>
      <c r="E43" s="160"/>
      <c r="F43" s="160"/>
      <c r="G43" s="160"/>
      <c r="H43" s="160"/>
      <c r="I43" s="160"/>
    </row>
    <row r="44" spans="3:9">
      <c r="C44" s="160"/>
      <c r="E44" s="160"/>
      <c r="F44" s="160"/>
      <c r="G44" s="160"/>
      <c r="H44" s="160"/>
      <c r="I44" s="160"/>
    </row>
    <row r="45" spans="3:9">
      <c r="C45" s="160"/>
      <c r="E45" s="160"/>
      <c r="F45" s="160"/>
      <c r="G45" s="160"/>
      <c r="H45" s="160"/>
      <c r="I45" s="160"/>
    </row>
    <row r="46" spans="3:9">
      <c r="C46" s="160"/>
      <c r="E46" s="160"/>
      <c r="F46" s="160"/>
      <c r="G46" s="160"/>
      <c r="H46" s="160"/>
      <c r="I46" s="160"/>
    </row>
    <row r="47" spans="3:9">
      <c r="C47" s="160"/>
      <c r="E47" s="160"/>
      <c r="F47" s="160"/>
      <c r="G47" s="160"/>
      <c r="H47" s="160"/>
      <c r="I47" s="160"/>
    </row>
    <row r="48" spans="3:9">
      <c r="C48" s="160"/>
      <c r="E48" s="160"/>
      <c r="F48" s="160"/>
      <c r="G48" s="160"/>
      <c r="H48" s="160"/>
      <c r="I48" s="160"/>
    </row>
    <row r="49" spans="5:9">
      <c r="E49" s="160"/>
      <c r="F49" s="160"/>
      <c r="G49" s="160"/>
      <c r="H49" s="160"/>
      <c r="I49" s="160"/>
    </row>
  </sheetData>
  <mergeCells count="10">
    <mergeCell ref="B27:C27"/>
    <mergeCell ref="B2:I2"/>
    <mergeCell ref="B3:D3"/>
    <mergeCell ref="B4:D4"/>
    <mergeCell ref="B5:B6"/>
    <mergeCell ref="C5:C6"/>
    <mergeCell ref="D5:E5"/>
    <mergeCell ref="F5:G5"/>
    <mergeCell ref="H5:I5"/>
    <mergeCell ref="H4:I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topLeftCell="A36" workbookViewId="0">
      <selection activeCell="A56" sqref="A56"/>
    </sheetView>
  </sheetViews>
  <sheetFormatPr defaultRowHeight="15"/>
  <cols>
    <col min="1" max="1" width="6.5703125" style="13" customWidth="1"/>
    <col min="2" max="2" width="28.85546875" style="25" customWidth="1"/>
    <col min="3" max="4" width="9.140625" style="13"/>
    <col min="5" max="5" width="7.140625" style="13" customWidth="1"/>
    <col min="6" max="6" width="9.85546875" style="13" customWidth="1"/>
    <col min="7" max="7" width="12.42578125" style="13" bestFit="1" customWidth="1"/>
    <col min="8" max="8" width="14.42578125" style="13" customWidth="1"/>
    <col min="9" max="16384" width="9.140625" style="13"/>
  </cols>
  <sheetData>
    <row r="1" spans="1:8">
      <c r="A1" s="231" t="s">
        <v>129</v>
      </c>
      <c r="B1" s="231"/>
      <c r="C1" s="231"/>
      <c r="D1" s="231"/>
      <c r="E1" s="231"/>
      <c r="F1" s="231"/>
      <c r="G1" s="231"/>
      <c r="H1" s="231"/>
    </row>
    <row r="2" spans="1:8">
      <c r="A2" s="231"/>
      <c r="B2" s="231"/>
      <c r="C2" s="231"/>
      <c r="D2" s="231"/>
      <c r="E2" s="231"/>
      <c r="F2" s="231"/>
      <c r="G2" s="231"/>
      <c r="H2" s="231"/>
    </row>
    <row r="3" spans="1:8" ht="15.75">
      <c r="A3" s="232" t="s">
        <v>323</v>
      </c>
      <c r="B3" s="232"/>
      <c r="C3" s="232"/>
      <c r="D3" s="232"/>
      <c r="E3" s="232"/>
      <c r="F3" s="232"/>
      <c r="G3" s="232"/>
      <c r="H3" s="232"/>
    </row>
    <row r="4" spans="1:8" s="25" customFormat="1" ht="20.25" customHeight="1">
      <c r="A4" s="235" t="s">
        <v>324</v>
      </c>
      <c r="B4" s="235"/>
      <c r="C4" s="235"/>
      <c r="D4" s="235"/>
      <c r="E4" s="118"/>
      <c r="F4" s="118"/>
      <c r="G4" s="217" t="s">
        <v>257</v>
      </c>
      <c r="H4" s="217"/>
    </row>
    <row r="5" spans="1:8">
      <c r="A5" s="238" t="s">
        <v>130</v>
      </c>
      <c r="B5" s="238" t="s">
        <v>131</v>
      </c>
      <c r="C5" s="241" t="s">
        <v>132</v>
      </c>
      <c r="D5" s="242"/>
      <c r="E5" s="242" t="s">
        <v>133</v>
      </c>
      <c r="F5" s="245"/>
      <c r="G5" s="233" t="s">
        <v>7</v>
      </c>
      <c r="H5" s="234"/>
    </row>
    <row r="6" spans="1:8" ht="15" customHeight="1">
      <c r="A6" s="239"/>
      <c r="B6" s="239"/>
      <c r="C6" s="243"/>
      <c r="D6" s="244"/>
      <c r="E6" s="244"/>
      <c r="F6" s="246"/>
      <c r="G6" s="236" t="s">
        <v>134</v>
      </c>
      <c r="H6" s="236" t="s">
        <v>9</v>
      </c>
    </row>
    <row r="7" spans="1:8" ht="30">
      <c r="A7" s="240"/>
      <c r="B7" s="240"/>
      <c r="C7" s="123" t="s">
        <v>8</v>
      </c>
      <c r="D7" s="123" t="s">
        <v>9</v>
      </c>
      <c r="E7" s="123" t="s">
        <v>8</v>
      </c>
      <c r="F7" s="123" t="s">
        <v>9</v>
      </c>
      <c r="G7" s="237"/>
      <c r="H7" s="237"/>
    </row>
    <row r="8" spans="1:8" ht="15.75">
      <c r="A8" s="14">
        <v>1</v>
      </c>
      <c r="B8" s="15" t="s">
        <v>135</v>
      </c>
      <c r="C8" s="14">
        <v>15</v>
      </c>
      <c r="D8" s="179">
        <v>15</v>
      </c>
      <c r="E8" s="14"/>
      <c r="F8" s="14"/>
      <c r="G8" s="16">
        <v>18</v>
      </c>
      <c r="H8" s="17">
        <v>52</v>
      </c>
    </row>
    <row r="9" spans="1:8" ht="15.75">
      <c r="A9" s="14">
        <v>2</v>
      </c>
      <c r="B9" s="15" t="s">
        <v>136</v>
      </c>
      <c r="C9" s="14">
        <v>15</v>
      </c>
      <c r="D9" s="179">
        <v>15</v>
      </c>
      <c r="E9" s="14"/>
      <c r="F9" s="14"/>
      <c r="G9" s="16">
        <v>125</v>
      </c>
      <c r="H9" s="17">
        <v>375</v>
      </c>
    </row>
    <row r="10" spans="1:8" ht="15.75">
      <c r="A10" s="14">
        <v>3</v>
      </c>
      <c r="B10" s="15" t="s">
        <v>137</v>
      </c>
      <c r="C10" s="14">
        <v>10</v>
      </c>
      <c r="D10" s="179">
        <v>10</v>
      </c>
      <c r="E10" s="14"/>
      <c r="F10" s="14"/>
      <c r="G10" s="16">
        <v>0</v>
      </c>
      <c r="H10" s="18">
        <v>0</v>
      </c>
    </row>
    <row r="11" spans="1:8" ht="15.75">
      <c r="A11" s="14">
        <v>4</v>
      </c>
      <c r="B11" s="15" t="s">
        <v>138</v>
      </c>
      <c r="C11" s="14">
        <v>10</v>
      </c>
      <c r="D11" s="179">
        <v>10</v>
      </c>
      <c r="E11" s="14"/>
      <c r="F11" s="14"/>
      <c r="G11" s="16">
        <v>25</v>
      </c>
      <c r="H11" s="17">
        <v>75</v>
      </c>
    </row>
    <row r="12" spans="1:8" ht="15.75">
      <c r="A12" s="14">
        <v>5</v>
      </c>
      <c r="B12" s="15" t="s">
        <v>139</v>
      </c>
      <c r="C12" s="14">
        <v>10</v>
      </c>
      <c r="D12" s="179">
        <v>10</v>
      </c>
      <c r="E12" s="14"/>
      <c r="F12" s="14"/>
      <c r="G12" s="16">
        <v>15</v>
      </c>
      <c r="H12" s="17">
        <v>45</v>
      </c>
    </row>
    <row r="13" spans="1:8" ht="15.75">
      <c r="A13" s="14">
        <v>6</v>
      </c>
      <c r="B13" s="15" t="s">
        <v>140</v>
      </c>
      <c r="C13" s="14">
        <v>15</v>
      </c>
      <c r="D13" s="179">
        <v>15</v>
      </c>
      <c r="E13" s="14"/>
      <c r="F13" s="14"/>
      <c r="G13" s="16">
        <v>55</v>
      </c>
      <c r="H13" s="17">
        <v>150</v>
      </c>
    </row>
    <row r="14" spans="1:8" ht="15.75">
      <c r="A14" s="14">
        <v>7</v>
      </c>
      <c r="B14" s="15" t="s">
        <v>141</v>
      </c>
      <c r="C14" s="14">
        <v>10</v>
      </c>
      <c r="D14" s="179">
        <v>10</v>
      </c>
      <c r="E14" s="14"/>
      <c r="F14" s="14"/>
      <c r="G14" s="16">
        <v>3</v>
      </c>
      <c r="H14" s="17">
        <v>10</v>
      </c>
    </row>
    <row r="15" spans="1:8" ht="15.75">
      <c r="A15" s="14">
        <v>8</v>
      </c>
      <c r="B15" s="15" t="s">
        <v>119</v>
      </c>
      <c r="C15" s="14">
        <v>15</v>
      </c>
      <c r="D15" s="179">
        <v>15</v>
      </c>
      <c r="E15" s="14"/>
      <c r="F15" s="14"/>
      <c r="G15" s="16">
        <v>75</v>
      </c>
      <c r="H15" s="17">
        <v>305</v>
      </c>
    </row>
    <row r="16" spans="1:8" ht="15.75">
      <c r="A16" s="14">
        <v>9</v>
      </c>
      <c r="B16" s="15" t="s">
        <v>142</v>
      </c>
      <c r="C16" s="14">
        <v>15</v>
      </c>
      <c r="D16" s="179">
        <v>15</v>
      </c>
      <c r="E16" s="14"/>
      <c r="F16" s="14"/>
      <c r="G16" s="16">
        <v>16</v>
      </c>
      <c r="H16" s="16">
        <v>48.75</v>
      </c>
    </row>
    <row r="17" spans="1:8" ht="15.75">
      <c r="A17" s="14">
        <v>10</v>
      </c>
      <c r="B17" s="15" t="s">
        <v>13</v>
      </c>
      <c r="C17" s="14">
        <v>15</v>
      </c>
      <c r="D17" s="179">
        <v>15</v>
      </c>
      <c r="E17" s="14"/>
      <c r="F17" s="14"/>
      <c r="G17" s="16">
        <v>31</v>
      </c>
      <c r="H17" s="17">
        <v>98.5</v>
      </c>
    </row>
    <row r="18" spans="1:8" ht="15.75">
      <c r="A18" s="14">
        <v>11</v>
      </c>
      <c r="B18" s="15" t="s">
        <v>143</v>
      </c>
      <c r="C18" s="14">
        <v>5</v>
      </c>
      <c r="D18" s="179">
        <v>5</v>
      </c>
      <c r="E18" s="14"/>
      <c r="F18" s="14"/>
      <c r="G18" s="16">
        <v>0</v>
      </c>
      <c r="H18" s="16">
        <v>0</v>
      </c>
    </row>
    <row r="19" spans="1:8" ht="15.75">
      <c r="A19" s="14">
        <v>12</v>
      </c>
      <c r="B19" s="15" t="s">
        <v>144</v>
      </c>
      <c r="C19" s="14">
        <v>35</v>
      </c>
      <c r="D19" s="179">
        <v>35</v>
      </c>
      <c r="E19" s="14">
        <v>3</v>
      </c>
      <c r="F19" s="179">
        <v>15</v>
      </c>
      <c r="G19" s="16">
        <v>125</v>
      </c>
      <c r="H19" s="17">
        <v>325</v>
      </c>
    </row>
    <row r="20" spans="1:8" ht="15.75">
      <c r="A20" s="14">
        <v>13</v>
      </c>
      <c r="B20" s="15" t="s">
        <v>145</v>
      </c>
      <c r="C20" s="14">
        <v>5</v>
      </c>
      <c r="D20" s="179">
        <v>5</v>
      </c>
      <c r="E20" s="14"/>
      <c r="F20" s="14"/>
      <c r="G20" s="16">
        <v>0</v>
      </c>
      <c r="H20" s="16">
        <v>0</v>
      </c>
    </row>
    <row r="21" spans="1:8" ht="15.75">
      <c r="A21" s="14">
        <v>14</v>
      </c>
      <c r="B21" s="15" t="s">
        <v>146</v>
      </c>
      <c r="C21" s="14">
        <v>35</v>
      </c>
      <c r="D21" s="179">
        <v>35</v>
      </c>
      <c r="E21" s="14">
        <v>1</v>
      </c>
      <c r="F21" s="179">
        <v>5</v>
      </c>
      <c r="G21" s="16">
        <v>175</v>
      </c>
      <c r="H21" s="17">
        <v>600</v>
      </c>
    </row>
    <row r="22" spans="1:8" ht="15.75">
      <c r="A22" s="14">
        <v>15</v>
      </c>
      <c r="B22" s="15" t="s">
        <v>147</v>
      </c>
      <c r="C22" s="14">
        <v>15</v>
      </c>
      <c r="D22" s="179">
        <v>15</v>
      </c>
      <c r="E22" s="14"/>
      <c r="F22" s="14"/>
      <c r="G22" s="16">
        <v>5</v>
      </c>
      <c r="H22" s="17">
        <v>20</v>
      </c>
    </row>
    <row r="23" spans="1:8" ht="15.75">
      <c r="A23" s="14">
        <v>16</v>
      </c>
      <c r="B23" s="15" t="s">
        <v>148</v>
      </c>
      <c r="C23" s="14">
        <v>10</v>
      </c>
      <c r="D23" s="179">
        <v>10</v>
      </c>
      <c r="E23" s="14"/>
      <c r="F23" s="14"/>
      <c r="G23" s="16">
        <v>10</v>
      </c>
      <c r="H23" s="17">
        <v>20</v>
      </c>
    </row>
    <row r="24" spans="1:8" ht="15.75">
      <c r="A24" s="14">
        <v>17</v>
      </c>
      <c r="B24" s="15" t="s">
        <v>149</v>
      </c>
      <c r="C24" s="14">
        <v>20</v>
      </c>
      <c r="D24" s="179">
        <v>20</v>
      </c>
      <c r="E24" s="14"/>
      <c r="F24" s="14"/>
      <c r="G24" s="16">
        <v>42</v>
      </c>
      <c r="H24" s="17">
        <v>117</v>
      </c>
    </row>
    <row r="25" spans="1:8" ht="15.75">
      <c r="A25" s="14">
        <v>18</v>
      </c>
      <c r="B25" s="15" t="s">
        <v>150</v>
      </c>
      <c r="C25" s="14">
        <v>40</v>
      </c>
      <c r="D25" s="179">
        <v>40</v>
      </c>
      <c r="E25" s="14">
        <v>1</v>
      </c>
      <c r="F25" s="179">
        <v>5</v>
      </c>
      <c r="G25" s="16">
        <v>165</v>
      </c>
      <c r="H25" s="17">
        <v>525</v>
      </c>
    </row>
    <row r="26" spans="1:8" ht="15.75">
      <c r="A26" s="14">
        <v>19</v>
      </c>
      <c r="B26" s="15" t="s">
        <v>151</v>
      </c>
      <c r="C26" s="14">
        <v>25</v>
      </c>
      <c r="D26" s="179">
        <v>25</v>
      </c>
      <c r="E26" s="14"/>
      <c r="F26" s="14"/>
      <c r="G26" s="16">
        <v>68</v>
      </c>
      <c r="H26" s="17">
        <v>127</v>
      </c>
    </row>
    <row r="27" spans="1:8" ht="15.75">
      <c r="A27" s="14">
        <v>20</v>
      </c>
      <c r="B27" s="15" t="s">
        <v>152</v>
      </c>
      <c r="C27" s="14">
        <v>20</v>
      </c>
      <c r="D27" s="179">
        <v>20</v>
      </c>
      <c r="E27" s="14"/>
      <c r="F27" s="14"/>
      <c r="G27" s="16">
        <v>95</v>
      </c>
      <c r="H27" s="17">
        <v>400</v>
      </c>
    </row>
    <row r="28" spans="1:8" ht="15.75">
      <c r="A28" s="14">
        <v>21</v>
      </c>
      <c r="B28" s="15" t="s">
        <v>153</v>
      </c>
      <c r="C28" s="14">
        <v>10</v>
      </c>
      <c r="D28" s="179">
        <v>10</v>
      </c>
      <c r="E28" s="14"/>
      <c r="F28" s="14"/>
      <c r="G28" s="16">
        <v>21</v>
      </c>
      <c r="H28" s="17">
        <v>55.5</v>
      </c>
    </row>
    <row r="29" spans="1:8" ht="15.75">
      <c r="A29" s="14">
        <v>22</v>
      </c>
      <c r="B29" s="15" t="s">
        <v>126</v>
      </c>
      <c r="C29" s="14">
        <v>40</v>
      </c>
      <c r="D29" s="179">
        <v>40</v>
      </c>
      <c r="E29" s="14"/>
      <c r="F29" s="14"/>
      <c r="G29" s="16">
        <v>10</v>
      </c>
      <c r="H29" s="17">
        <v>31.75</v>
      </c>
    </row>
    <row r="30" spans="1:8" ht="15.75">
      <c r="A30" s="14">
        <v>23</v>
      </c>
      <c r="B30" s="15" t="s">
        <v>154</v>
      </c>
      <c r="C30" s="14">
        <v>15</v>
      </c>
      <c r="D30" s="179">
        <v>15</v>
      </c>
      <c r="E30" s="14"/>
      <c r="F30" s="14"/>
      <c r="G30" s="16">
        <v>65</v>
      </c>
      <c r="H30" s="17">
        <v>180</v>
      </c>
    </row>
    <row r="31" spans="1:8" ht="15.75">
      <c r="A31" s="14">
        <v>24</v>
      </c>
      <c r="B31" s="15" t="s">
        <v>155</v>
      </c>
      <c r="C31" s="14">
        <v>0</v>
      </c>
      <c r="D31" s="179">
        <v>0</v>
      </c>
      <c r="E31" s="14"/>
      <c r="F31" s="14"/>
      <c r="G31" s="16">
        <v>10</v>
      </c>
      <c r="H31" s="17">
        <v>35</v>
      </c>
    </row>
    <row r="32" spans="1:8" ht="15.75">
      <c r="A32" s="14">
        <v>25</v>
      </c>
      <c r="B32" s="15" t="s">
        <v>156</v>
      </c>
      <c r="C32" s="14">
        <v>15</v>
      </c>
      <c r="D32" s="179">
        <v>15</v>
      </c>
      <c r="E32" s="14"/>
      <c r="F32" s="14"/>
      <c r="G32" s="16">
        <v>65</v>
      </c>
      <c r="H32" s="17">
        <v>174</v>
      </c>
    </row>
    <row r="33" spans="1:9" ht="15.75">
      <c r="A33" s="14">
        <v>26</v>
      </c>
      <c r="B33" s="15" t="s">
        <v>22</v>
      </c>
      <c r="C33" s="14">
        <v>15</v>
      </c>
      <c r="D33" s="179">
        <v>15</v>
      </c>
      <c r="E33" s="14"/>
      <c r="F33" s="14"/>
      <c r="G33" s="16">
        <v>15</v>
      </c>
      <c r="H33" s="17">
        <v>50</v>
      </c>
    </row>
    <row r="34" spans="1:9" ht="15.75">
      <c r="A34" s="14">
        <v>27</v>
      </c>
      <c r="B34" s="15" t="s">
        <v>157</v>
      </c>
      <c r="C34" s="14">
        <v>20</v>
      </c>
      <c r="D34" s="179">
        <v>20</v>
      </c>
      <c r="E34" s="14"/>
      <c r="F34" s="14"/>
      <c r="G34" s="16">
        <v>130</v>
      </c>
      <c r="H34" s="17">
        <v>450</v>
      </c>
    </row>
    <row r="35" spans="1:9" ht="15.75">
      <c r="A35" s="14">
        <v>28</v>
      </c>
      <c r="B35" s="15" t="s">
        <v>122</v>
      </c>
      <c r="C35" s="14">
        <v>20</v>
      </c>
      <c r="D35" s="179">
        <v>20</v>
      </c>
      <c r="E35" s="14"/>
      <c r="F35" s="14"/>
      <c r="G35" s="16">
        <v>9</v>
      </c>
      <c r="H35" s="17">
        <v>25.5</v>
      </c>
    </row>
    <row r="36" spans="1:9" ht="15.75">
      <c r="A36" s="14">
        <v>29</v>
      </c>
      <c r="B36" s="15" t="s">
        <v>158</v>
      </c>
      <c r="C36" s="14">
        <v>15</v>
      </c>
      <c r="D36" s="179">
        <v>15</v>
      </c>
      <c r="E36" s="14"/>
      <c r="F36" s="14"/>
      <c r="G36" s="16">
        <v>2</v>
      </c>
      <c r="H36" s="17">
        <v>5</v>
      </c>
    </row>
    <row r="37" spans="1:9" ht="15.75">
      <c r="A37" s="14">
        <v>30</v>
      </c>
      <c r="B37" s="15" t="s">
        <v>159</v>
      </c>
      <c r="C37" s="14">
        <v>10</v>
      </c>
      <c r="D37" s="179">
        <v>10</v>
      </c>
      <c r="E37" s="14"/>
      <c r="F37" s="14"/>
      <c r="G37" s="16">
        <v>7</v>
      </c>
      <c r="H37" s="17">
        <v>20</v>
      </c>
    </row>
    <row r="38" spans="1:9" ht="15.75">
      <c r="A38" s="14">
        <v>31</v>
      </c>
      <c r="B38" s="15" t="s">
        <v>115</v>
      </c>
      <c r="C38" s="14">
        <v>10</v>
      </c>
      <c r="D38" s="179">
        <v>10</v>
      </c>
      <c r="E38" s="14"/>
      <c r="F38" s="14"/>
      <c r="G38" s="16">
        <v>30</v>
      </c>
      <c r="H38" s="17">
        <v>100</v>
      </c>
    </row>
    <row r="39" spans="1:9" ht="15.75">
      <c r="A39" s="14">
        <v>32</v>
      </c>
      <c r="B39" s="15" t="s">
        <v>160</v>
      </c>
      <c r="C39" s="14">
        <v>15</v>
      </c>
      <c r="D39" s="179">
        <v>15</v>
      </c>
      <c r="E39" s="14"/>
      <c r="F39" s="14"/>
      <c r="G39" s="16">
        <v>4</v>
      </c>
      <c r="H39" s="17">
        <v>10</v>
      </c>
    </row>
    <row r="40" spans="1:9" s="22" customFormat="1" ht="37.5" customHeight="1">
      <c r="A40" s="228" t="s">
        <v>24</v>
      </c>
      <c r="B40" s="229"/>
      <c r="C40" s="19">
        <f t="shared" ref="C40:H40" si="0">SUM(C8:C39)</f>
        <v>525</v>
      </c>
      <c r="D40" s="180">
        <f t="shared" si="0"/>
        <v>525</v>
      </c>
      <c r="E40" s="19">
        <f t="shared" si="0"/>
        <v>5</v>
      </c>
      <c r="F40" s="180">
        <f t="shared" si="0"/>
        <v>25</v>
      </c>
      <c r="G40" s="20">
        <f t="shared" si="0"/>
        <v>1416</v>
      </c>
      <c r="H40" s="21">
        <f t="shared" si="0"/>
        <v>4430</v>
      </c>
    </row>
    <row r="41" spans="1:9">
      <c r="A41" s="23"/>
      <c r="B41" s="24"/>
      <c r="C41" s="23"/>
      <c r="D41" s="23"/>
      <c r="E41" s="23"/>
      <c r="F41" s="23"/>
    </row>
    <row r="42" spans="1:9">
      <c r="A42" s="23"/>
      <c r="B42" s="24"/>
      <c r="C42" s="23"/>
      <c r="D42" s="23"/>
      <c r="E42" s="23"/>
      <c r="F42" s="230"/>
      <c r="G42" s="230"/>
      <c r="H42" s="230"/>
    </row>
    <row r="43" spans="1:9">
      <c r="A43" s="23"/>
      <c r="B43" s="24"/>
      <c r="C43" s="23"/>
      <c r="D43" s="23"/>
      <c r="E43" s="23"/>
      <c r="F43" s="230"/>
      <c r="G43" s="230"/>
      <c r="H43" s="230"/>
    </row>
    <row r="44" spans="1:9">
      <c r="A44" s="23"/>
      <c r="B44" s="186"/>
      <c r="C44" s="23"/>
      <c r="D44" s="23"/>
      <c r="E44" s="23"/>
      <c r="F44" s="230"/>
      <c r="G44" s="230"/>
      <c r="H44" s="230"/>
    </row>
    <row r="45" spans="1:9">
      <c r="A45" s="23"/>
      <c r="B45" s="186"/>
      <c r="C45" s="23"/>
      <c r="D45" s="23"/>
      <c r="E45" s="23"/>
      <c r="F45" s="159"/>
      <c r="G45" s="159"/>
      <c r="H45" s="159"/>
    </row>
    <row r="46" spans="1:9">
      <c r="I46" s="26"/>
    </row>
    <row r="47" spans="1:9">
      <c r="I47" s="26"/>
    </row>
    <row r="48" spans="1:9">
      <c r="I48" s="26"/>
    </row>
  </sheetData>
  <mergeCells count="15">
    <mergeCell ref="A40:B40"/>
    <mergeCell ref="F42:H42"/>
    <mergeCell ref="F43:H43"/>
    <mergeCell ref="F44:H44"/>
    <mergeCell ref="A1:H2"/>
    <mergeCell ref="A3:H3"/>
    <mergeCell ref="G5:H5"/>
    <mergeCell ref="A4:D4"/>
    <mergeCell ref="G6:G7"/>
    <mergeCell ref="H6:H7"/>
    <mergeCell ref="B5:B7"/>
    <mergeCell ref="A5:A7"/>
    <mergeCell ref="G4:H4"/>
    <mergeCell ref="C5:D6"/>
    <mergeCell ref="E5:F6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topLeftCell="A13" workbookViewId="0">
      <selection activeCell="E37" sqref="E37"/>
    </sheetView>
  </sheetViews>
  <sheetFormatPr defaultRowHeight="14.25"/>
  <cols>
    <col min="1" max="1" width="5.42578125" style="114" customWidth="1"/>
    <col min="2" max="2" width="28.85546875" style="114" customWidth="1"/>
    <col min="3" max="3" width="17.7109375" style="114" customWidth="1"/>
    <col min="4" max="4" width="13.28515625" style="114" customWidth="1"/>
    <col min="5" max="5" width="12" style="114" customWidth="1"/>
    <col min="6" max="6" width="12.5703125" style="114" customWidth="1"/>
    <col min="7" max="7" width="14" style="141" customWidth="1"/>
    <col min="8" max="8" width="13" style="141" customWidth="1"/>
    <col min="9" max="16384" width="9.140625" style="114"/>
  </cols>
  <sheetData>
    <row r="1" spans="1:8" ht="15.75">
      <c r="A1" s="202" t="s">
        <v>0</v>
      </c>
      <c r="B1" s="202"/>
      <c r="C1" s="202"/>
      <c r="D1" s="202"/>
      <c r="E1" s="202"/>
      <c r="F1" s="202"/>
      <c r="G1" s="202"/>
      <c r="H1" s="202"/>
    </row>
    <row r="2" spans="1:8" ht="15.75">
      <c r="A2" s="222" t="s">
        <v>161</v>
      </c>
      <c r="B2" s="222"/>
      <c r="C2" s="222"/>
      <c r="D2" s="124"/>
      <c r="E2" s="124"/>
      <c r="F2" s="124"/>
      <c r="G2" s="124"/>
      <c r="H2" s="124"/>
    </row>
    <row r="3" spans="1:8" ht="15.75">
      <c r="A3" s="223" t="s">
        <v>162</v>
      </c>
      <c r="B3" s="223"/>
      <c r="C3" s="223"/>
      <c r="D3" s="124"/>
      <c r="E3" s="124"/>
      <c r="F3" s="124"/>
      <c r="G3" s="217" t="s">
        <v>257</v>
      </c>
      <c r="H3" s="217"/>
    </row>
    <row r="4" spans="1:8" s="181" customFormat="1" ht="15.75">
      <c r="A4" s="205" t="s">
        <v>3</v>
      </c>
      <c r="B4" s="207" t="s">
        <v>4</v>
      </c>
      <c r="C4" s="200" t="s">
        <v>5</v>
      </c>
      <c r="D4" s="201"/>
      <c r="E4" s="247" t="s">
        <v>6</v>
      </c>
      <c r="F4" s="201"/>
      <c r="G4" s="200" t="s">
        <v>7</v>
      </c>
      <c r="H4" s="201"/>
    </row>
    <row r="5" spans="1:8" s="181" customFormat="1" ht="15.75">
      <c r="A5" s="206"/>
      <c r="B5" s="208"/>
      <c r="C5" s="127" t="s">
        <v>8</v>
      </c>
      <c r="D5" s="127" t="s">
        <v>9</v>
      </c>
      <c r="E5" s="2" t="s">
        <v>8</v>
      </c>
      <c r="F5" s="2" t="s">
        <v>9</v>
      </c>
      <c r="G5" s="127" t="s">
        <v>10</v>
      </c>
      <c r="H5" s="2" t="s">
        <v>9</v>
      </c>
    </row>
    <row r="6" spans="1:8" ht="15.75">
      <c r="A6" s="133">
        <v>1</v>
      </c>
      <c r="B6" s="3" t="s">
        <v>163</v>
      </c>
      <c r="C6" s="3">
        <v>5</v>
      </c>
      <c r="D6" s="5">
        <v>10</v>
      </c>
      <c r="E6" s="133"/>
      <c r="F6" s="133"/>
      <c r="G6" s="134">
        <v>9</v>
      </c>
      <c r="H6" s="157">
        <v>5</v>
      </c>
    </row>
    <row r="7" spans="1:8" ht="15.75">
      <c r="A7" s="133">
        <v>2</v>
      </c>
      <c r="B7" s="3" t="s">
        <v>164</v>
      </c>
      <c r="C7" s="84">
        <v>7</v>
      </c>
      <c r="D7" s="135">
        <v>14</v>
      </c>
      <c r="E7" s="84">
        <v>1</v>
      </c>
      <c r="F7" s="135">
        <v>10</v>
      </c>
      <c r="G7" s="134">
        <v>41</v>
      </c>
      <c r="H7" s="157">
        <v>99</v>
      </c>
    </row>
    <row r="8" spans="1:8" ht="15.75">
      <c r="A8" s="133">
        <v>3</v>
      </c>
      <c r="B8" s="3" t="s">
        <v>166</v>
      </c>
      <c r="C8" s="84">
        <v>7</v>
      </c>
      <c r="D8" s="135">
        <v>14</v>
      </c>
      <c r="E8" s="133"/>
      <c r="F8" s="133"/>
      <c r="G8" s="134">
        <v>28</v>
      </c>
      <c r="H8" s="157">
        <v>88</v>
      </c>
    </row>
    <row r="9" spans="1:8" ht="15.75">
      <c r="A9" s="133">
        <v>4</v>
      </c>
      <c r="B9" s="3" t="s">
        <v>167</v>
      </c>
      <c r="C9" s="3">
        <v>7</v>
      </c>
      <c r="D9" s="5">
        <v>14</v>
      </c>
      <c r="E9" s="84">
        <v>1</v>
      </c>
      <c r="F9" s="135">
        <v>10</v>
      </c>
      <c r="G9" s="134">
        <v>29</v>
      </c>
      <c r="H9" s="157">
        <v>49</v>
      </c>
    </row>
    <row r="10" spans="1:8" ht="15.75">
      <c r="A10" s="133">
        <v>5</v>
      </c>
      <c r="B10" s="3" t="s">
        <v>168</v>
      </c>
      <c r="C10" s="3">
        <v>5</v>
      </c>
      <c r="D10" s="5">
        <v>10</v>
      </c>
      <c r="E10" s="133"/>
      <c r="F10" s="133"/>
      <c r="G10" s="134">
        <v>45</v>
      </c>
      <c r="H10" s="157">
        <v>98</v>
      </c>
    </row>
    <row r="11" spans="1:8" ht="15.75">
      <c r="A11" s="133">
        <v>6</v>
      </c>
      <c r="B11" s="3" t="s">
        <v>169</v>
      </c>
      <c r="C11" s="3">
        <v>4</v>
      </c>
      <c r="D11" s="5">
        <v>8</v>
      </c>
      <c r="E11" s="133"/>
      <c r="F11" s="133"/>
      <c r="G11" s="134">
        <v>22</v>
      </c>
      <c r="H11" s="157">
        <v>52</v>
      </c>
    </row>
    <row r="12" spans="1:8" ht="15.75">
      <c r="A12" s="133">
        <v>7</v>
      </c>
      <c r="B12" s="3" t="s">
        <v>170</v>
      </c>
      <c r="C12" s="3">
        <v>6</v>
      </c>
      <c r="D12" s="5">
        <v>12</v>
      </c>
      <c r="E12" s="133"/>
      <c r="F12" s="133"/>
      <c r="G12" s="134"/>
      <c r="H12" s="157"/>
    </row>
    <row r="13" spans="1:8" ht="15.75">
      <c r="A13" s="133">
        <v>8</v>
      </c>
      <c r="B13" s="3" t="s">
        <v>171</v>
      </c>
      <c r="C13" s="3">
        <v>5</v>
      </c>
      <c r="D13" s="5">
        <v>10</v>
      </c>
      <c r="E13" s="133"/>
      <c r="F13" s="133"/>
      <c r="G13" s="134">
        <v>10</v>
      </c>
      <c r="H13" s="157">
        <v>10</v>
      </c>
    </row>
    <row r="14" spans="1:8" ht="15.75">
      <c r="A14" s="133">
        <v>9</v>
      </c>
      <c r="B14" s="136" t="s">
        <v>116</v>
      </c>
      <c r="C14" s="3">
        <v>7</v>
      </c>
      <c r="D14" s="5">
        <v>14</v>
      </c>
      <c r="E14" s="84">
        <v>1</v>
      </c>
      <c r="F14" s="135">
        <v>10</v>
      </c>
      <c r="G14" s="134">
        <v>41</v>
      </c>
      <c r="H14" s="157">
        <v>71</v>
      </c>
    </row>
    <row r="15" spans="1:8" ht="15.75">
      <c r="A15" s="133">
        <v>10</v>
      </c>
      <c r="B15" s="136" t="s">
        <v>115</v>
      </c>
      <c r="C15" s="3">
        <v>5</v>
      </c>
      <c r="D15" s="5">
        <v>10</v>
      </c>
      <c r="E15" s="133"/>
      <c r="F15" s="133"/>
      <c r="G15" s="134">
        <v>26</v>
      </c>
      <c r="H15" s="157">
        <v>55</v>
      </c>
    </row>
    <row r="16" spans="1:8" ht="15.75">
      <c r="A16" s="133">
        <v>11</v>
      </c>
      <c r="B16" s="3" t="s">
        <v>117</v>
      </c>
      <c r="C16" s="84">
        <v>7</v>
      </c>
      <c r="D16" s="135">
        <v>14</v>
      </c>
      <c r="E16" s="133"/>
      <c r="F16" s="133"/>
      <c r="G16" s="134">
        <v>49</v>
      </c>
      <c r="H16" s="157">
        <v>93</v>
      </c>
    </row>
    <row r="17" spans="1:8" ht="15.75">
      <c r="A17" s="133">
        <v>12</v>
      </c>
      <c r="B17" s="136" t="s">
        <v>172</v>
      </c>
      <c r="C17" s="3">
        <v>7</v>
      </c>
      <c r="D17" s="5">
        <v>14</v>
      </c>
      <c r="E17" s="133"/>
      <c r="F17" s="133"/>
      <c r="G17" s="134">
        <v>31</v>
      </c>
      <c r="H17" s="157">
        <v>74</v>
      </c>
    </row>
    <row r="18" spans="1:8" ht="15.75">
      <c r="A18" s="133">
        <v>13</v>
      </c>
      <c r="B18" s="136" t="s">
        <v>119</v>
      </c>
      <c r="C18" s="3">
        <v>6</v>
      </c>
      <c r="D18" s="5">
        <v>12</v>
      </c>
      <c r="E18" s="133"/>
      <c r="F18" s="133"/>
      <c r="G18" s="134">
        <v>21</v>
      </c>
      <c r="H18" s="157">
        <v>46</v>
      </c>
    </row>
    <row r="19" spans="1:8" ht="15.75">
      <c r="A19" s="133">
        <v>14</v>
      </c>
      <c r="B19" s="136" t="s">
        <v>13</v>
      </c>
      <c r="C19" s="3">
        <v>7</v>
      </c>
      <c r="D19" s="5">
        <v>14</v>
      </c>
      <c r="E19" s="133"/>
      <c r="F19" s="133"/>
      <c r="G19" s="134">
        <v>32</v>
      </c>
      <c r="H19" s="157">
        <v>63</v>
      </c>
    </row>
    <row r="20" spans="1:8" ht="15.75">
      <c r="A20" s="133">
        <v>15</v>
      </c>
      <c r="B20" s="136" t="s">
        <v>173</v>
      </c>
      <c r="C20" s="84">
        <v>7</v>
      </c>
      <c r="D20" s="135">
        <v>14</v>
      </c>
      <c r="E20" s="133"/>
      <c r="F20" s="133"/>
      <c r="G20" s="134">
        <v>49</v>
      </c>
      <c r="H20" s="157">
        <v>97</v>
      </c>
    </row>
    <row r="21" spans="1:8" ht="15.75">
      <c r="A21" s="133">
        <v>16</v>
      </c>
      <c r="B21" s="136" t="s">
        <v>174</v>
      </c>
      <c r="C21" s="84">
        <v>7</v>
      </c>
      <c r="D21" s="135">
        <v>14</v>
      </c>
      <c r="E21" s="133"/>
      <c r="F21" s="133"/>
      <c r="G21" s="134">
        <v>41</v>
      </c>
      <c r="H21" s="157">
        <v>79</v>
      </c>
    </row>
    <row r="22" spans="1:8" ht="25.5" customHeight="1">
      <c r="A22" s="133">
        <v>17</v>
      </c>
      <c r="B22" s="84" t="s">
        <v>124</v>
      </c>
      <c r="C22" s="3">
        <v>8</v>
      </c>
      <c r="D22" s="5">
        <v>16</v>
      </c>
      <c r="E22" s="133"/>
      <c r="F22" s="133"/>
      <c r="G22" s="134">
        <v>18</v>
      </c>
      <c r="H22" s="157">
        <v>10</v>
      </c>
    </row>
    <row r="23" spans="1:8" ht="24" customHeight="1">
      <c r="A23" s="133">
        <v>18</v>
      </c>
      <c r="B23" s="84" t="s">
        <v>176</v>
      </c>
      <c r="C23" s="3">
        <v>7</v>
      </c>
      <c r="D23" s="5">
        <v>14</v>
      </c>
      <c r="E23" s="133"/>
      <c r="F23" s="133"/>
      <c r="G23" s="134">
        <v>26</v>
      </c>
      <c r="H23" s="157">
        <v>59</v>
      </c>
    </row>
    <row r="24" spans="1:8" ht="20.25" customHeight="1">
      <c r="A24" s="133">
        <v>19</v>
      </c>
      <c r="B24" s="84" t="s">
        <v>177</v>
      </c>
      <c r="C24" s="84">
        <v>5</v>
      </c>
      <c r="D24" s="135">
        <v>10</v>
      </c>
      <c r="E24" s="133"/>
      <c r="F24" s="133"/>
      <c r="G24" s="134">
        <v>7</v>
      </c>
      <c r="H24" s="157">
        <v>6</v>
      </c>
    </row>
    <row r="25" spans="1:8" ht="20.25" customHeight="1">
      <c r="A25" s="133">
        <v>20</v>
      </c>
      <c r="B25" s="84" t="s">
        <v>325</v>
      </c>
      <c r="C25" s="84">
        <v>0</v>
      </c>
      <c r="D25" s="135">
        <v>0</v>
      </c>
      <c r="E25" s="133">
        <v>0</v>
      </c>
      <c r="F25" s="133">
        <v>0</v>
      </c>
      <c r="G25" s="134">
        <v>6</v>
      </c>
      <c r="H25" s="157">
        <v>5</v>
      </c>
    </row>
    <row r="26" spans="1:8" ht="37.5" customHeight="1">
      <c r="A26" s="133">
        <v>21</v>
      </c>
      <c r="B26" s="84" t="s">
        <v>178</v>
      </c>
      <c r="C26" s="84">
        <v>7</v>
      </c>
      <c r="D26" s="135">
        <v>14</v>
      </c>
      <c r="E26" s="133"/>
      <c r="F26" s="133"/>
      <c r="G26" s="134">
        <v>43</v>
      </c>
      <c r="H26" s="157">
        <v>97</v>
      </c>
    </row>
    <row r="27" spans="1:8" ht="33.75" customHeight="1">
      <c r="A27" s="133">
        <v>22</v>
      </c>
      <c r="B27" s="84" t="s">
        <v>179</v>
      </c>
      <c r="C27" s="84">
        <v>8</v>
      </c>
      <c r="D27" s="135">
        <v>16</v>
      </c>
      <c r="E27" s="133"/>
      <c r="F27" s="133"/>
      <c r="G27" s="134">
        <v>38</v>
      </c>
      <c r="H27" s="157">
        <v>94</v>
      </c>
    </row>
    <row r="28" spans="1:8" ht="33.75" customHeight="1">
      <c r="A28" s="133">
        <v>23</v>
      </c>
      <c r="B28" s="84" t="s">
        <v>326</v>
      </c>
      <c r="C28" s="84">
        <v>0</v>
      </c>
      <c r="D28" s="135">
        <v>0</v>
      </c>
      <c r="E28" s="133">
        <v>0</v>
      </c>
      <c r="F28" s="133">
        <v>0</v>
      </c>
      <c r="G28" s="134">
        <v>6</v>
      </c>
      <c r="H28" s="157">
        <v>76</v>
      </c>
    </row>
    <row r="29" spans="1:8" ht="31.5">
      <c r="A29" s="133">
        <v>24</v>
      </c>
      <c r="B29" s="84" t="s">
        <v>180</v>
      </c>
      <c r="C29" s="84">
        <v>6</v>
      </c>
      <c r="D29" s="135">
        <v>12</v>
      </c>
      <c r="E29" s="133"/>
      <c r="F29" s="133"/>
      <c r="G29" s="134">
        <v>9</v>
      </c>
      <c r="H29" s="157">
        <v>5</v>
      </c>
    </row>
    <row r="30" spans="1:8" ht="31.5">
      <c r="A30" s="133">
        <v>25</v>
      </c>
      <c r="B30" s="84" t="s">
        <v>327</v>
      </c>
      <c r="C30" s="84">
        <v>0</v>
      </c>
      <c r="D30" s="135">
        <v>0</v>
      </c>
      <c r="E30" s="133">
        <v>0</v>
      </c>
      <c r="F30" s="133">
        <v>0</v>
      </c>
      <c r="G30" s="134">
        <v>6</v>
      </c>
      <c r="H30" s="157">
        <v>5</v>
      </c>
    </row>
    <row r="31" spans="1:8" ht="15.75">
      <c r="A31" s="133">
        <v>26</v>
      </c>
      <c r="B31" s="136" t="s">
        <v>126</v>
      </c>
      <c r="C31" s="3">
        <v>7</v>
      </c>
      <c r="D31" s="135">
        <v>14</v>
      </c>
      <c r="E31" s="133"/>
      <c r="F31" s="133"/>
      <c r="G31" s="134">
        <v>30</v>
      </c>
      <c r="H31" s="157">
        <v>54</v>
      </c>
    </row>
    <row r="32" spans="1:8" ht="15.75">
      <c r="A32" s="133">
        <v>27</v>
      </c>
      <c r="B32" s="136" t="s">
        <v>16</v>
      </c>
      <c r="C32" s="3">
        <v>5</v>
      </c>
      <c r="D32" s="5">
        <v>10</v>
      </c>
      <c r="E32" s="133"/>
      <c r="F32" s="133"/>
      <c r="G32" s="134">
        <v>16</v>
      </c>
      <c r="H32" s="157">
        <v>42</v>
      </c>
    </row>
    <row r="33" spans="1:8" ht="18">
      <c r="A33" s="142"/>
      <c r="B33" s="137" t="s">
        <v>181</v>
      </c>
      <c r="C33" s="138">
        <f t="shared" ref="C33:H33" si="0">SUM(C6:C32)</f>
        <v>152</v>
      </c>
      <c r="D33" s="139">
        <f t="shared" si="0"/>
        <v>304</v>
      </c>
      <c r="E33" s="140">
        <f t="shared" si="0"/>
        <v>3</v>
      </c>
      <c r="F33" s="139">
        <f t="shared" si="0"/>
        <v>30</v>
      </c>
      <c r="G33" s="137">
        <f t="shared" si="0"/>
        <v>679</v>
      </c>
      <c r="H33" s="139">
        <f t="shared" si="0"/>
        <v>1432</v>
      </c>
    </row>
    <row r="36" spans="1:8">
      <c r="B36" s="181"/>
    </row>
    <row r="38" spans="1:8">
      <c r="G38" s="114"/>
      <c r="H38" s="114"/>
    </row>
    <row r="39" spans="1:8">
      <c r="G39" s="114"/>
      <c r="H39" s="114"/>
    </row>
    <row r="40" spans="1:8">
      <c r="G40" s="114"/>
      <c r="H40" s="114"/>
    </row>
    <row r="41" spans="1:8">
      <c r="G41" s="114"/>
      <c r="H41" s="114"/>
    </row>
    <row r="42" spans="1:8">
      <c r="G42" s="114"/>
      <c r="H42" s="114"/>
    </row>
    <row r="43" spans="1:8">
      <c r="G43" s="114"/>
      <c r="H43" s="114"/>
    </row>
    <row r="44" spans="1:8">
      <c r="G44" s="114"/>
      <c r="H44" s="114"/>
    </row>
    <row r="45" spans="1:8">
      <c r="G45" s="114"/>
      <c r="H45" s="114"/>
    </row>
    <row r="46" spans="1:8">
      <c r="G46" s="114"/>
      <c r="H46" s="114"/>
    </row>
    <row r="47" spans="1:8">
      <c r="G47" s="114"/>
      <c r="H47" s="114"/>
    </row>
    <row r="48" spans="1:8">
      <c r="G48" s="114"/>
      <c r="H48" s="114"/>
    </row>
    <row r="49" spans="7:8">
      <c r="G49" s="114"/>
      <c r="H49" s="114"/>
    </row>
    <row r="50" spans="7:8">
      <c r="G50" s="114"/>
      <c r="H50" s="114"/>
    </row>
    <row r="51" spans="7:8">
      <c r="G51" s="114"/>
      <c r="H51" s="114"/>
    </row>
    <row r="52" spans="7:8">
      <c r="G52" s="114"/>
      <c r="H52" s="114"/>
    </row>
    <row r="53" spans="7:8">
      <c r="G53" s="114"/>
      <c r="H53" s="114"/>
    </row>
  </sheetData>
  <mergeCells count="9">
    <mergeCell ref="A1:H1"/>
    <mergeCell ref="A2:C2"/>
    <mergeCell ref="A3:C3"/>
    <mergeCell ref="A4:A5"/>
    <mergeCell ref="B4:B5"/>
    <mergeCell ref="C4:D4"/>
    <mergeCell ref="E4:F4"/>
    <mergeCell ref="G4:H4"/>
    <mergeCell ref="G3:H3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32"/>
  <sheetViews>
    <sheetView workbookViewId="0">
      <selection activeCell="H21" sqref="H21"/>
    </sheetView>
  </sheetViews>
  <sheetFormatPr defaultRowHeight="15.75"/>
  <cols>
    <col min="1" max="1" width="2.5703125" style="6" customWidth="1"/>
    <col min="2" max="2" width="7.42578125" style="6" customWidth="1"/>
    <col min="3" max="3" width="23.28515625" style="6" customWidth="1"/>
    <col min="4" max="4" width="12.7109375" style="6" bestFit="1" customWidth="1"/>
    <col min="5" max="5" width="10.5703125" style="6" customWidth="1"/>
    <col min="6" max="6" width="12.42578125" style="6" customWidth="1"/>
    <col min="7" max="7" width="10.28515625" style="6" customWidth="1"/>
    <col min="8" max="8" width="12.85546875" style="6" bestFit="1" customWidth="1"/>
    <col min="9" max="9" width="11.28515625" style="6" customWidth="1"/>
    <col min="10" max="16384" width="9.140625" style="6"/>
  </cols>
  <sheetData>
    <row r="2" spans="2:9" ht="18" customHeight="1">
      <c r="B2" s="248" t="s">
        <v>0</v>
      </c>
      <c r="C2" s="248"/>
      <c r="D2" s="248"/>
      <c r="E2" s="248"/>
      <c r="F2" s="248"/>
      <c r="G2" s="248"/>
      <c r="H2" s="248"/>
      <c r="I2" s="248"/>
    </row>
    <row r="3" spans="2:9" ht="23.25" customHeight="1">
      <c r="B3" s="222" t="s">
        <v>161</v>
      </c>
      <c r="C3" s="222"/>
      <c r="D3" s="222"/>
    </row>
    <row r="4" spans="2:9" ht="23.25" customHeight="1">
      <c r="B4" s="223" t="s">
        <v>182</v>
      </c>
      <c r="C4" s="223"/>
      <c r="D4" s="223"/>
      <c r="H4" s="217" t="s">
        <v>257</v>
      </c>
      <c r="I4" s="217"/>
    </row>
    <row r="5" spans="2:9" ht="23.25" customHeight="1">
      <c r="B5" s="224" t="s">
        <v>3</v>
      </c>
      <c r="C5" s="226" t="s">
        <v>4</v>
      </c>
      <c r="D5" s="220" t="s">
        <v>5</v>
      </c>
      <c r="E5" s="221"/>
      <c r="F5" s="249" t="s">
        <v>6</v>
      </c>
      <c r="G5" s="221"/>
      <c r="H5" s="220" t="s">
        <v>7</v>
      </c>
      <c r="I5" s="221"/>
    </row>
    <row r="6" spans="2:9" ht="38.25" customHeight="1">
      <c r="B6" s="225"/>
      <c r="C6" s="227"/>
      <c r="D6" s="3" t="s">
        <v>8</v>
      </c>
      <c r="E6" s="3" t="s">
        <v>9</v>
      </c>
      <c r="F6" s="3" t="s">
        <v>8</v>
      </c>
      <c r="G6" s="3" t="s">
        <v>9</v>
      </c>
      <c r="H6" s="3" t="s">
        <v>10</v>
      </c>
      <c r="I6" s="3" t="s">
        <v>9</v>
      </c>
    </row>
    <row r="7" spans="2:9" ht="30" customHeight="1">
      <c r="B7" s="3">
        <v>1</v>
      </c>
      <c r="C7" s="30" t="s">
        <v>183</v>
      </c>
      <c r="D7" s="30">
        <v>20</v>
      </c>
      <c r="E7" s="31">
        <v>40</v>
      </c>
      <c r="F7" s="27">
        <v>1</v>
      </c>
      <c r="G7" s="28">
        <v>10</v>
      </c>
      <c r="H7" s="3">
        <v>53</v>
      </c>
      <c r="I7" s="5">
        <v>88</v>
      </c>
    </row>
    <row r="8" spans="2:9" ht="34.5" customHeight="1">
      <c r="B8" s="3">
        <v>2</v>
      </c>
      <c r="C8" s="30" t="s">
        <v>184</v>
      </c>
      <c r="D8" s="30">
        <v>5</v>
      </c>
      <c r="E8" s="31">
        <v>10</v>
      </c>
      <c r="F8" s="3"/>
      <c r="G8" s="3"/>
      <c r="H8" s="3">
        <v>17</v>
      </c>
      <c r="I8" s="5">
        <v>1.5</v>
      </c>
    </row>
    <row r="9" spans="2:9" ht="31.5" customHeight="1">
      <c r="B9" s="3">
        <v>3</v>
      </c>
      <c r="C9" s="30" t="s">
        <v>165</v>
      </c>
      <c r="D9" s="30">
        <v>23</v>
      </c>
      <c r="E9" s="31">
        <v>46</v>
      </c>
      <c r="F9" s="27">
        <v>1</v>
      </c>
      <c r="G9" s="28">
        <v>10</v>
      </c>
      <c r="H9" s="3">
        <v>211</v>
      </c>
      <c r="I9" s="5">
        <v>701.5</v>
      </c>
    </row>
    <row r="10" spans="2:9" ht="23.25" customHeight="1">
      <c r="B10" s="3">
        <v>4</v>
      </c>
      <c r="C10" s="30" t="s">
        <v>185</v>
      </c>
      <c r="D10" s="30">
        <v>20</v>
      </c>
      <c r="E10" s="31">
        <v>40</v>
      </c>
      <c r="F10" s="3"/>
      <c r="G10" s="3"/>
      <c r="H10" s="3">
        <v>95</v>
      </c>
      <c r="I10" s="5">
        <v>260</v>
      </c>
    </row>
    <row r="11" spans="2:9" s="124" customFormat="1" ht="23.25" customHeight="1">
      <c r="B11" s="3">
        <v>5</v>
      </c>
      <c r="C11" s="30" t="s">
        <v>330</v>
      </c>
      <c r="D11" s="30"/>
      <c r="E11" s="31"/>
      <c r="F11" s="3"/>
      <c r="G11" s="3"/>
      <c r="H11" s="3">
        <v>38</v>
      </c>
      <c r="I11" s="5">
        <v>50</v>
      </c>
    </row>
    <row r="12" spans="2:9" ht="23.25" customHeight="1">
      <c r="B12" s="3">
        <v>6</v>
      </c>
      <c r="C12" s="30" t="s">
        <v>186</v>
      </c>
      <c r="D12" s="30">
        <v>10</v>
      </c>
      <c r="E12" s="31">
        <v>20</v>
      </c>
      <c r="F12" s="3"/>
      <c r="G12" s="3"/>
      <c r="H12" s="3">
        <v>25</v>
      </c>
      <c r="I12" s="5">
        <v>14</v>
      </c>
    </row>
    <row r="13" spans="2:9" ht="23.25" customHeight="1">
      <c r="B13" s="3">
        <v>7</v>
      </c>
      <c r="C13" s="30" t="s">
        <v>175</v>
      </c>
      <c r="D13" s="30">
        <v>10</v>
      </c>
      <c r="E13" s="31">
        <v>20</v>
      </c>
      <c r="F13" s="3"/>
      <c r="G13" s="3"/>
      <c r="H13" s="3">
        <v>13</v>
      </c>
      <c r="I13" s="5">
        <v>2.5</v>
      </c>
    </row>
    <row r="14" spans="2:9" ht="23.25" customHeight="1">
      <c r="B14" s="3">
        <v>8</v>
      </c>
      <c r="C14" s="30" t="s">
        <v>187</v>
      </c>
      <c r="D14" s="30">
        <v>20</v>
      </c>
      <c r="E14" s="31">
        <v>40</v>
      </c>
      <c r="F14" s="3"/>
      <c r="G14" s="3"/>
      <c r="H14" s="3">
        <v>41</v>
      </c>
      <c r="I14" s="5">
        <v>34</v>
      </c>
    </row>
    <row r="15" spans="2:9" s="124" customFormat="1" ht="38.25" customHeight="1">
      <c r="B15" s="3">
        <v>9</v>
      </c>
      <c r="C15" s="30" t="s">
        <v>329</v>
      </c>
      <c r="D15" s="30"/>
      <c r="E15" s="31"/>
      <c r="F15" s="3"/>
      <c r="G15" s="3"/>
      <c r="H15" s="3">
        <v>42</v>
      </c>
      <c r="I15" s="5">
        <v>43</v>
      </c>
    </row>
    <row r="16" spans="2:9" ht="23.25" customHeight="1">
      <c r="B16" s="3">
        <v>10</v>
      </c>
      <c r="C16" s="30" t="s">
        <v>21</v>
      </c>
      <c r="D16" s="30">
        <v>15</v>
      </c>
      <c r="E16" s="31">
        <v>30</v>
      </c>
      <c r="F16" s="3"/>
      <c r="G16" s="3"/>
      <c r="H16" s="3">
        <v>61</v>
      </c>
      <c r="I16" s="5">
        <v>108</v>
      </c>
    </row>
    <row r="17" spans="2:9" ht="23.25" customHeight="1">
      <c r="B17" s="3">
        <v>11</v>
      </c>
      <c r="C17" s="30" t="s">
        <v>126</v>
      </c>
      <c r="D17" s="30">
        <v>20</v>
      </c>
      <c r="E17" s="31">
        <v>40</v>
      </c>
      <c r="F17" s="27">
        <v>1</v>
      </c>
      <c r="G17" s="28">
        <v>10</v>
      </c>
      <c r="H17" s="3">
        <v>97</v>
      </c>
      <c r="I17" s="5">
        <v>151</v>
      </c>
    </row>
    <row r="18" spans="2:9" ht="27" customHeight="1">
      <c r="B18" s="3">
        <v>12</v>
      </c>
      <c r="C18" s="30" t="s">
        <v>16</v>
      </c>
      <c r="D18" s="30">
        <v>10</v>
      </c>
      <c r="E18" s="31">
        <v>20</v>
      </c>
      <c r="F18" s="3"/>
      <c r="G18" s="3"/>
      <c r="H18" s="3">
        <v>45</v>
      </c>
      <c r="I18" s="5">
        <v>51.5</v>
      </c>
    </row>
    <row r="19" spans="2:9" ht="23.25" customHeight="1">
      <c r="B19" s="3"/>
      <c r="C19" s="2" t="s">
        <v>24</v>
      </c>
      <c r="D19" s="32">
        <f t="shared" ref="D19:I19" si="0">SUM(D7:D18)</f>
        <v>153</v>
      </c>
      <c r="E19" s="33">
        <f t="shared" si="0"/>
        <v>306</v>
      </c>
      <c r="F19" s="2">
        <f t="shared" si="0"/>
        <v>3</v>
      </c>
      <c r="G19" s="9">
        <f t="shared" si="0"/>
        <v>30</v>
      </c>
      <c r="H19" s="2">
        <f t="shared" si="0"/>
        <v>738</v>
      </c>
      <c r="I19" s="9">
        <f t="shared" si="0"/>
        <v>1505</v>
      </c>
    </row>
    <row r="21" spans="2:9">
      <c r="B21" s="222"/>
      <c r="C21" s="222"/>
      <c r="D21" s="222"/>
      <c r="E21" s="222"/>
      <c r="F21" s="34"/>
    </row>
    <row r="22" spans="2:9">
      <c r="C22" s="158"/>
    </row>
    <row r="24" spans="2:9">
      <c r="C24" s="160"/>
      <c r="E24" s="160"/>
      <c r="F24" s="160"/>
      <c r="G24" s="160"/>
      <c r="H24" s="160"/>
      <c r="I24" s="160"/>
    </row>
    <row r="25" spans="2:9">
      <c r="C25" s="160"/>
      <c r="E25" s="160"/>
      <c r="F25" s="160"/>
      <c r="G25" s="160"/>
      <c r="H25" s="160"/>
      <c r="I25" s="160"/>
    </row>
    <row r="26" spans="2:9">
      <c r="C26" s="160"/>
      <c r="E26" s="160"/>
      <c r="F26" s="160"/>
      <c r="G26" s="160"/>
      <c r="H26" s="160"/>
      <c r="I26" s="160"/>
    </row>
    <row r="27" spans="2:9">
      <c r="C27" s="160"/>
      <c r="E27" s="160"/>
      <c r="F27" s="160"/>
      <c r="G27" s="160"/>
      <c r="H27" s="160"/>
      <c r="I27" s="160"/>
    </row>
    <row r="28" spans="2:9">
      <c r="C28" s="160"/>
      <c r="E28" s="160"/>
      <c r="F28" s="160"/>
      <c r="G28" s="160"/>
      <c r="H28" s="160"/>
      <c r="I28" s="160"/>
    </row>
    <row r="29" spans="2:9">
      <c r="C29" s="160"/>
      <c r="E29" s="160"/>
      <c r="F29" s="160"/>
      <c r="G29" s="160"/>
      <c r="H29" s="160"/>
      <c r="I29" s="160"/>
    </row>
    <row r="30" spans="2:9">
      <c r="C30" s="160"/>
      <c r="E30" s="160"/>
      <c r="F30" s="160"/>
      <c r="G30" s="160"/>
      <c r="H30" s="160"/>
      <c r="I30" s="160"/>
    </row>
    <row r="31" spans="2:9">
      <c r="C31" s="160"/>
      <c r="E31" s="160"/>
      <c r="F31" s="160"/>
      <c r="G31" s="160"/>
      <c r="H31" s="160"/>
      <c r="I31" s="160"/>
    </row>
    <row r="32" spans="2:9">
      <c r="E32" s="160"/>
      <c r="F32" s="160"/>
      <c r="G32" s="160"/>
      <c r="H32" s="160"/>
      <c r="I32" s="160"/>
    </row>
  </sheetData>
  <mergeCells count="10">
    <mergeCell ref="B21:E21"/>
    <mergeCell ref="B2:I2"/>
    <mergeCell ref="B3:D3"/>
    <mergeCell ref="B4:D4"/>
    <mergeCell ref="B5:B6"/>
    <mergeCell ref="C5:C6"/>
    <mergeCell ref="D5:E5"/>
    <mergeCell ref="F5:G5"/>
    <mergeCell ref="H5:I5"/>
    <mergeCell ref="H4:I4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Adilabad</vt:lpstr>
      <vt:lpstr>karimnagar</vt:lpstr>
      <vt:lpstr>Ramagundam</vt:lpstr>
      <vt:lpstr>Jagityal</vt:lpstr>
      <vt:lpstr>Siddipet</vt:lpstr>
      <vt:lpstr>Sanga Reddy</vt:lpstr>
      <vt:lpstr>Nizamabad</vt:lpstr>
      <vt:lpstr>Nalgonda</vt:lpstr>
      <vt:lpstr>Miryalguda</vt:lpstr>
      <vt:lpstr>Suryapet</vt:lpstr>
      <vt:lpstr>MBNR</vt:lpstr>
      <vt:lpstr>Warangal</vt:lpstr>
      <vt:lpstr>Ranga Reddy</vt:lpstr>
      <vt:lpstr>Khammam</vt:lpstr>
      <vt:lpstr>Hyderabad</vt:lpstr>
      <vt:lpstr>GRAND TOTAL</vt:lpstr>
      <vt:lpstr>Adilabad!Print_Area</vt:lpstr>
      <vt:lpstr>'GRAND TOTAL'!Print_Area</vt:lpstr>
      <vt:lpstr>Jagityal!Print_Area</vt:lpstr>
      <vt:lpstr>karimnagar!Print_Area</vt:lpstr>
      <vt:lpstr>Khammam!Print_Area</vt:lpstr>
      <vt:lpstr>MBNR!Print_Area</vt:lpstr>
      <vt:lpstr>Miryalguda!Print_Area</vt:lpstr>
      <vt:lpstr>Nalgonda!Print_Area</vt:lpstr>
      <vt:lpstr>Nizamabad!Print_Area</vt:lpstr>
      <vt:lpstr>Ramagundam!Print_Area</vt:lpstr>
      <vt:lpstr>'Ranga Reddy'!Print_Area</vt:lpstr>
      <vt:lpstr>'Sanga Reddy'!Print_Area</vt:lpstr>
      <vt:lpstr>Siddipet!Print_Area</vt:lpstr>
      <vt:lpstr>Suryapet!Print_Area</vt:lpstr>
      <vt:lpstr>Warangal!Print_Area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2015-12-14T07:19:40Z</dcterms:modified>
</cp:coreProperties>
</file>