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7755"/>
  </bookViews>
  <sheets>
    <sheet name="LBS-1" sheetId="1" r:id="rId1"/>
  </sheets>
  <definedNames>
    <definedName name="_xlnm.Print_Area" localSheetId="0">'LBS-1'!$A$1:$N$34</definedName>
    <definedName name="_xlnm.Print_Titles" localSheetId="0">'LBS-1'!$A:$B,'LBS-1'!$5:$7</definedName>
  </definedNames>
  <calcPr calcId="124519"/>
</workbook>
</file>

<file path=xl/calcChain.xml><?xml version="1.0" encoding="utf-8"?>
<calcChain xmlns="http://schemas.openxmlformats.org/spreadsheetml/2006/main">
  <c r="E33" i="1"/>
  <c r="F33"/>
  <c r="G33"/>
  <c r="H33"/>
  <c r="I33"/>
  <c r="J33"/>
  <c r="D33"/>
  <c r="C33"/>
  <c r="L13"/>
  <c r="L9"/>
  <c r="N20"/>
  <c r="J13"/>
  <c r="J9"/>
  <c r="H13"/>
  <c r="H9"/>
  <c r="F13"/>
  <c r="F9"/>
  <c r="D13"/>
  <c r="N24"/>
  <c r="M24"/>
  <c r="N23"/>
  <c r="M23"/>
  <c r="M22"/>
  <c r="M21"/>
  <c r="M20"/>
  <c r="J25" l="1"/>
  <c r="J34" s="1"/>
  <c r="F25"/>
  <c r="F34" s="1"/>
  <c r="L25"/>
  <c r="H25"/>
  <c r="H34" s="1"/>
  <c r="N22"/>
  <c r="N21"/>
  <c r="N31" l="1"/>
  <c r="M31"/>
  <c r="N30"/>
  <c r="M30"/>
  <c r="N29"/>
  <c r="M29"/>
  <c r="N28"/>
  <c r="M28"/>
  <c r="N27"/>
  <c r="M27"/>
  <c r="N26"/>
  <c r="M26"/>
  <c r="N19"/>
  <c r="M19"/>
  <c r="N18"/>
  <c r="M18"/>
  <c r="N17"/>
  <c r="M17"/>
  <c r="N16"/>
  <c r="M16"/>
  <c r="N15"/>
  <c r="M15"/>
  <c r="N14"/>
  <c r="M14"/>
  <c r="N12"/>
  <c r="M12"/>
  <c r="N11"/>
  <c r="M11"/>
  <c r="N10"/>
  <c r="M10"/>
  <c r="K13"/>
  <c r="K9"/>
  <c r="I13"/>
  <c r="I9"/>
  <c r="G13"/>
  <c r="G9"/>
  <c r="E13"/>
  <c r="E9"/>
  <c r="C13"/>
  <c r="D9"/>
  <c r="C9"/>
  <c r="K25" l="1"/>
  <c r="M9"/>
  <c r="I25"/>
  <c r="G25"/>
  <c r="E25"/>
  <c r="N13"/>
  <c r="M13"/>
  <c r="D25"/>
  <c r="C25"/>
  <c r="C34" s="1"/>
  <c r="N9"/>
  <c r="M25" l="1"/>
  <c r="N25"/>
  <c r="D34" l="1"/>
  <c r="E34"/>
  <c r="G34"/>
  <c r="I34"/>
  <c r="M32"/>
  <c r="K33"/>
  <c r="M33" s="1"/>
  <c r="M34" s="1"/>
  <c r="K34" l="1"/>
  <c r="N32" l="1"/>
  <c r="N33"/>
  <c r="N34" s="1"/>
  <c r="L33"/>
  <c r="L34" s="1"/>
</calcChain>
</file>

<file path=xl/sharedStrings.xml><?xml version="1.0" encoding="utf-8"?>
<sst xmlns="http://schemas.openxmlformats.org/spreadsheetml/2006/main" count="88" uniqueCount="60">
  <si>
    <t>Name of the State:   TELANGANA</t>
  </si>
  <si>
    <t>S.No.</t>
  </si>
  <si>
    <t>Categories</t>
  </si>
  <si>
    <t>Yearly Targets under ACP</t>
  </si>
  <si>
    <t>Priority Sector</t>
  </si>
  <si>
    <t>1A</t>
  </si>
  <si>
    <t>Agriculture = 1A (i)+ 1A (ii)+ 1A (iii)</t>
  </si>
  <si>
    <t>Farm Credit</t>
  </si>
  <si>
    <t>1A .ii</t>
  </si>
  <si>
    <t>1A.iii</t>
  </si>
  <si>
    <t>1A .i</t>
  </si>
  <si>
    <t>Agriculture Infrastructure</t>
  </si>
  <si>
    <t>Ancilliary Activities</t>
  </si>
  <si>
    <t>(No. of actual &amp; Amount in thousands)</t>
  </si>
  <si>
    <t>1B</t>
  </si>
  <si>
    <t>Micro, Small &amp; Medium Enterprises 1B (i) +1B (ii) + 1B (iii) + 1B (iv) + 1B (v)</t>
  </si>
  <si>
    <t>1B (i)</t>
  </si>
  <si>
    <t>1B (ii)</t>
  </si>
  <si>
    <t>1B (iii)</t>
  </si>
  <si>
    <t>1B (iv)</t>
  </si>
  <si>
    <t>1B (v)</t>
  </si>
  <si>
    <t>Khadi &amp; Village Industries</t>
  </si>
  <si>
    <t>Others under MSMEs</t>
  </si>
  <si>
    <t>1C</t>
  </si>
  <si>
    <t>1D</t>
  </si>
  <si>
    <t>1E</t>
  </si>
  <si>
    <t>1F</t>
  </si>
  <si>
    <t>1G</t>
  </si>
  <si>
    <t>1H</t>
  </si>
  <si>
    <t>Export Credit</t>
  </si>
  <si>
    <t>Education</t>
  </si>
  <si>
    <t>Housing</t>
  </si>
  <si>
    <t>Social Infrastructure</t>
  </si>
  <si>
    <t>Renewable Energy</t>
  </si>
  <si>
    <t>Others</t>
  </si>
  <si>
    <t>Sub-total = 1A+1B+1C+1D+1E+1F+1G+1H</t>
  </si>
  <si>
    <t>Loans to Weaker Sectionss under priority sector advances</t>
  </si>
  <si>
    <t>Non-Priority Sector advances</t>
  </si>
  <si>
    <t>4A</t>
  </si>
  <si>
    <t>Agriculture</t>
  </si>
  <si>
    <t>4C</t>
  </si>
  <si>
    <t>4D</t>
  </si>
  <si>
    <t>4E</t>
  </si>
  <si>
    <t>Personal loans under non-priority sector</t>
  </si>
  <si>
    <t>Grand Total (2 + 5)</t>
  </si>
  <si>
    <t>Number</t>
  </si>
  <si>
    <t>Amount</t>
  </si>
  <si>
    <t>4B</t>
  </si>
  <si>
    <t>Public Sector Banks</t>
  </si>
  <si>
    <t>LBS-I</t>
  </si>
  <si>
    <t>Grand Total</t>
  </si>
  <si>
    <t>Regional Rural Banks</t>
  </si>
  <si>
    <t>Co-operative Banks</t>
  </si>
  <si>
    <t>Private Sector Banks</t>
  </si>
  <si>
    <t>Other Financial Institutions</t>
  </si>
  <si>
    <t>Micro enterprises (Manufacturing + services advances)</t>
  </si>
  <si>
    <t>Small enterprises (Manufacturing + services advances)</t>
  </si>
  <si>
    <t>Medium enterprises (Manufacturing + services advances)</t>
  </si>
  <si>
    <t>Sub-total = 4A + 4B +4C +4D +4E</t>
  </si>
  <si>
    <t>Statement showing Targets of Annual Credit Plans (ACP) for the Year ended June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</si>
</sst>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pane xSplit="2" topLeftCell="C1" activePane="topRight" state="frozen"/>
      <selection pane="topRight" activeCell="C9" sqref="C9"/>
    </sheetView>
  </sheetViews>
  <sheetFormatPr defaultRowHeight="15"/>
  <cols>
    <col min="1" max="1" width="7.5703125" style="2" customWidth="1"/>
    <col min="2" max="2" width="47.85546875" style="2" customWidth="1"/>
    <col min="3" max="3" width="16.7109375" style="2" customWidth="1"/>
    <col min="4" max="4" width="19.5703125" style="2" customWidth="1"/>
    <col min="5" max="5" width="16.7109375" style="2" customWidth="1"/>
    <col min="6" max="6" width="17.5703125" style="2" customWidth="1"/>
    <col min="7" max="7" width="16.7109375" style="2" customWidth="1"/>
    <col min="8" max="8" width="17.5703125" style="2" customWidth="1"/>
    <col min="9" max="9" width="16.7109375" style="2" customWidth="1"/>
    <col min="10" max="10" width="17.5703125" style="2" customWidth="1"/>
    <col min="11" max="11" width="16.7109375" style="2" customWidth="1"/>
    <col min="12" max="12" width="17.5703125" style="2" customWidth="1"/>
    <col min="13" max="13" width="16.7109375" style="2" customWidth="1"/>
    <col min="14" max="14" width="19.140625" style="2" customWidth="1"/>
    <col min="15" max="17" width="9.140625" style="2"/>
    <col min="18" max="18" width="14.42578125" style="2" customWidth="1"/>
    <col min="19" max="16384" width="9.140625" style="2"/>
  </cols>
  <sheetData>
    <row r="1" spans="1:14">
      <c r="A1" s="1" t="s">
        <v>59</v>
      </c>
    </row>
    <row r="3" spans="1:14" ht="27.75" customHeight="1">
      <c r="A3" s="1" t="s">
        <v>0</v>
      </c>
      <c r="C3" s="16" t="s">
        <v>13</v>
      </c>
      <c r="D3" s="16"/>
      <c r="E3" s="16" t="s">
        <v>13</v>
      </c>
      <c r="F3" s="16"/>
      <c r="G3" s="16" t="s">
        <v>13</v>
      </c>
      <c r="H3" s="16"/>
      <c r="I3" s="16" t="s">
        <v>13</v>
      </c>
      <c r="J3" s="16"/>
      <c r="K3" s="16" t="s">
        <v>13</v>
      </c>
      <c r="L3" s="16"/>
      <c r="M3" s="16" t="s">
        <v>13</v>
      </c>
      <c r="N3" s="16"/>
    </row>
    <row r="4" spans="1:14" ht="27.75" customHeight="1">
      <c r="A4" s="1"/>
      <c r="C4" s="9"/>
      <c r="D4" s="10" t="s">
        <v>49</v>
      </c>
      <c r="E4" s="9"/>
      <c r="F4" s="10" t="s">
        <v>49</v>
      </c>
      <c r="G4" s="9"/>
      <c r="H4" s="10" t="s">
        <v>49</v>
      </c>
      <c r="I4" s="9"/>
      <c r="J4" s="10" t="s">
        <v>49</v>
      </c>
      <c r="K4" s="9"/>
      <c r="L4" s="10" t="s">
        <v>49</v>
      </c>
      <c r="M4" s="9"/>
      <c r="N4" s="10" t="s">
        <v>49</v>
      </c>
    </row>
    <row r="5" spans="1:14">
      <c r="A5" s="14" t="s">
        <v>1</v>
      </c>
      <c r="B5" s="14" t="s">
        <v>2</v>
      </c>
      <c r="C5" s="15" t="s">
        <v>48</v>
      </c>
      <c r="D5" s="15"/>
      <c r="E5" s="15" t="s">
        <v>53</v>
      </c>
      <c r="F5" s="15"/>
      <c r="G5" s="15" t="s">
        <v>52</v>
      </c>
      <c r="H5" s="15"/>
      <c r="I5" s="15" t="s">
        <v>51</v>
      </c>
      <c r="J5" s="15"/>
      <c r="K5" s="15" t="s">
        <v>54</v>
      </c>
      <c r="L5" s="15"/>
      <c r="M5" s="15" t="s">
        <v>50</v>
      </c>
      <c r="N5" s="15"/>
    </row>
    <row r="6" spans="1:14">
      <c r="A6" s="14"/>
      <c r="B6" s="14"/>
      <c r="C6" s="14" t="s">
        <v>3</v>
      </c>
      <c r="D6" s="14"/>
      <c r="E6" s="14" t="s">
        <v>3</v>
      </c>
      <c r="F6" s="14"/>
      <c r="G6" s="14" t="s">
        <v>3</v>
      </c>
      <c r="H6" s="14"/>
      <c r="I6" s="14" t="s">
        <v>3</v>
      </c>
      <c r="J6" s="14"/>
      <c r="K6" s="14" t="s">
        <v>3</v>
      </c>
      <c r="L6" s="14"/>
      <c r="M6" s="14" t="s">
        <v>3</v>
      </c>
      <c r="N6" s="14"/>
    </row>
    <row r="7" spans="1:14">
      <c r="A7" s="14"/>
      <c r="B7" s="14"/>
      <c r="C7" s="8" t="s">
        <v>45</v>
      </c>
      <c r="D7" s="8" t="s">
        <v>46</v>
      </c>
      <c r="E7" s="8" t="s">
        <v>45</v>
      </c>
      <c r="F7" s="8" t="s">
        <v>46</v>
      </c>
      <c r="G7" s="8" t="s">
        <v>45</v>
      </c>
      <c r="H7" s="8" t="s">
        <v>46</v>
      </c>
      <c r="I7" s="8" t="s">
        <v>45</v>
      </c>
      <c r="J7" s="8" t="s">
        <v>46</v>
      </c>
      <c r="K7" s="8" t="s">
        <v>45</v>
      </c>
      <c r="L7" s="8" t="s">
        <v>46</v>
      </c>
      <c r="M7" s="8" t="s">
        <v>45</v>
      </c>
      <c r="N7" s="8" t="s">
        <v>46</v>
      </c>
    </row>
    <row r="8" spans="1:14" ht="21" customHeight="1">
      <c r="A8" s="4">
        <v>1</v>
      </c>
      <c r="B8" s="3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2.5" customHeight="1">
      <c r="A9" s="4" t="s">
        <v>5</v>
      </c>
      <c r="B9" s="3" t="s">
        <v>6</v>
      </c>
      <c r="C9" s="3">
        <f t="shared" ref="C9:N9" si="0">+C10+C11+C12</f>
        <v>3714189</v>
      </c>
      <c r="D9" s="11">
        <f t="shared" si="0"/>
        <v>424489400</v>
      </c>
      <c r="E9" s="3">
        <f t="shared" si="0"/>
        <v>507513</v>
      </c>
      <c r="F9" s="11">
        <f t="shared" ref="F9" si="1">+F10+F11+F12</f>
        <v>68085600</v>
      </c>
      <c r="G9" s="3">
        <f t="shared" si="0"/>
        <v>748666</v>
      </c>
      <c r="H9" s="11">
        <f t="shared" ref="H9" si="2">+H10+H11+H12</f>
        <v>71295900</v>
      </c>
      <c r="I9" s="3">
        <f t="shared" si="0"/>
        <v>1238237</v>
      </c>
      <c r="J9" s="11">
        <f t="shared" ref="J9" si="3">+J10+J11+J12</f>
        <v>122096500</v>
      </c>
      <c r="K9" s="3">
        <f t="shared" si="0"/>
        <v>0</v>
      </c>
      <c r="L9" s="11">
        <f t="shared" ref="L9" si="4">+L10+L11+L12</f>
        <v>0</v>
      </c>
      <c r="M9" s="3">
        <f t="shared" si="0"/>
        <v>6208605</v>
      </c>
      <c r="N9" s="11">
        <f t="shared" si="0"/>
        <v>685967400</v>
      </c>
    </row>
    <row r="10" spans="1:14" ht="21" customHeight="1">
      <c r="A10" s="4" t="s">
        <v>10</v>
      </c>
      <c r="B10" s="5" t="s">
        <v>7</v>
      </c>
      <c r="C10" s="5">
        <v>3633720</v>
      </c>
      <c r="D10" s="12">
        <v>368053100</v>
      </c>
      <c r="E10" s="5">
        <v>487528</v>
      </c>
      <c r="F10" s="12">
        <v>55799400</v>
      </c>
      <c r="G10" s="5">
        <v>740980</v>
      </c>
      <c r="H10" s="12">
        <v>64197900</v>
      </c>
      <c r="I10" s="5">
        <v>1226056</v>
      </c>
      <c r="J10" s="12">
        <v>113806000</v>
      </c>
      <c r="K10" s="5">
        <v>0</v>
      </c>
      <c r="L10" s="12">
        <v>0</v>
      </c>
      <c r="M10" s="5">
        <f>+C10+E10+G10+I10+K10</f>
        <v>6088284</v>
      </c>
      <c r="N10" s="12">
        <f>+D10+F10+H10+J10+L10</f>
        <v>601856400</v>
      </c>
    </row>
    <row r="11" spans="1:14" ht="22.5" customHeight="1">
      <c r="A11" s="4" t="s">
        <v>8</v>
      </c>
      <c r="B11" s="5" t="s">
        <v>11</v>
      </c>
      <c r="C11" s="5">
        <v>30326</v>
      </c>
      <c r="D11" s="12">
        <v>15069700</v>
      </c>
      <c r="E11" s="5">
        <v>5964</v>
      </c>
      <c r="F11" s="12">
        <v>2814400</v>
      </c>
      <c r="G11" s="5">
        <v>3263</v>
      </c>
      <c r="H11" s="12">
        <v>1629600</v>
      </c>
      <c r="I11" s="5">
        <v>2863</v>
      </c>
      <c r="J11" s="12">
        <v>1367000</v>
      </c>
      <c r="K11" s="5">
        <v>0</v>
      </c>
      <c r="L11" s="12">
        <v>0</v>
      </c>
      <c r="M11" s="5">
        <f t="shared" ref="M11:M12" si="5">+C11+E11+G11+I11+K11</f>
        <v>42416</v>
      </c>
      <c r="N11" s="12">
        <f t="shared" ref="N11:N12" si="6">+D11+F11+H11+J11+L11</f>
        <v>20880700</v>
      </c>
    </row>
    <row r="12" spans="1:14" ht="21" customHeight="1">
      <c r="A12" s="4" t="s">
        <v>9</v>
      </c>
      <c r="B12" s="5" t="s">
        <v>12</v>
      </c>
      <c r="C12" s="5">
        <v>50143</v>
      </c>
      <c r="D12" s="12">
        <v>41366600</v>
      </c>
      <c r="E12" s="5">
        <v>14021</v>
      </c>
      <c r="F12" s="12">
        <v>9471800</v>
      </c>
      <c r="G12" s="5">
        <v>4423</v>
      </c>
      <c r="H12" s="12">
        <v>5468400</v>
      </c>
      <c r="I12" s="5">
        <v>9318</v>
      </c>
      <c r="J12" s="12">
        <v>6923500</v>
      </c>
      <c r="K12" s="5">
        <v>0</v>
      </c>
      <c r="L12" s="12">
        <v>0</v>
      </c>
      <c r="M12" s="5">
        <f t="shared" si="5"/>
        <v>77905</v>
      </c>
      <c r="N12" s="12">
        <f t="shared" si="6"/>
        <v>63230300</v>
      </c>
    </row>
    <row r="13" spans="1:14" ht="33.75" customHeight="1">
      <c r="A13" s="4" t="s">
        <v>14</v>
      </c>
      <c r="B13" s="6" t="s">
        <v>15</v>
      </c>
      <c r="C13" s="3">
        <f t="shared" ref="C13:N13" si="7">+C14+C15+C16+C17+C18</f>
        <v>626753</v>
      </c>
      <c r="D13" s="11">
        <f t="shared" ref="D13:F13" si="8">+D14+D15+D16+D17+D18</f>
        <v>215370700</v>
      </c>
      <c r="E13" s="3">
        <f t="shared" si="7"/>
        <v>179276</v>
      </c>
      <c r="F13" s="11">
        <f t="shared" si="8"/>
        <v>71562000</v>
      </c>
      <c r="G13" s="3">
        <f t="shared" si="7"/>
        <v>23800</v>
      </c>
      <c r="H13" s="11">
        <f t="shared" si="7"/>
        <v>8709000</v>
      </c>
      <c r="I13" s="3">
        <f t="shared" si="7"/>
        <v>50380</v>
      </c>
      <c r="J13" s="11">
        <f t="shared" si="7"/>
        <v>14902500</v>
      </c>
      <c r="K13" s="3">
        <f t="shared" si="7"/>
        <v>10621</v>
      </c>
      <c r="L13" s="11">
        <f t="shared" si="7"/>
        <v>3008100</v>
      </c>
      <c r="M13" s="3">
        <f t="shared" si="7"/>
        <v>890830</v>
      </c>
      <c r="N13" s="11">
        <f t="shared" si="7"/>
        <v>313552300</v>
      </c>
    </row>
    <row r="14" spans="1:14" ht="38.25" customHeight="1">
      <c r="A14" s="4" t="s">
        <v>16</v>
      </c>
      <c r="B14" s="7" t="s">
        <v>55</v>
      </c>
      <c r="C14" s="5">
        <v>399382</v>
      </c>
      <c r="D14" s="12">
        <v>63390400</v>
      </c>
      <c r="E14" s="5">
        <v>115657</v>
      </c>
      <c r="F14" s="12">
        <v>21520300</v>
      </c>
      <c r="G14" s="5">
        <v>18255</v>
      </c>
      <c r="H14" s="12">
        <v>2466000</v>
      </c>
      <c r="I14" s="5">
        <v>37254</v>
      </c>
      <c r="J14" s="12">
        <v>3822900</v>
      </c>
      <c r="K14" s="5">
        <v>2900</v>
      </c>
      <c r="L14" s="12">
        <v>930400</v>
      </c>
      <c r="M14" s="5">
        <f t="shared" ref="M14:M19" si="9">+C14+E14+G14+I14+K14</f>
        <v>573448</v>
      </c>
      <c r="N14" s="12">
        <f t="shared" ref="N14:N19" si="10">+D14+F14+H14+J14+L14</f>
        <v>92130000</v>
      </c>
    </row>
    <row r="15" spans="1:14" ht="35.25" customHeight="1">
      <c r="A15" s="4" t="s">
        <v>17</v>
      </c>
      <c r="B15" s="7" t="s">
        <v>56</v>
      </c>
      <c r="C15" s="5">
        <v>148393</v>
      </c>
      <c r="D15" s="12">
        <v>67904000</v>
      </c>
      <c r="E15" s="5">
        <v>40537</v>
      </c>
      <c r="F15" s="12">
        <v>21998800</v>
      </c>
      <c r="G15" s="5">
        <v>4227</v>
      </c>
      <c r="H15" s="12">
        <v>2596900</v>
      </c>
      <c r="I15" s="5">
        <v>10413</v>
      </c>
      <c r="J15" s="12">
        <v>4710500</v>
      </c>
      <c r="K15" s="5">
        <v>3513</v>
      </c>
      <c r="L15" s="12">
        <v>898400</v>
      </c>
      <c r="M15" s="5">
        <f t="shared" si="9"/>
        <v>207083</v>
      </c>
      <c r="N15" s="12">
        <f t="shared" si="10"/>
        <v>98108600</v>
      </c>
    </row>
    <row r="16" spans="1:14" ht="33" customHeight="1">
      <c r="A16" s="4" t="s">
        <v>18</v>
      </c>
      <c r="B16" s="7" t="s">
        <v>57</v>
      </c>
      <c r="C16" s="5">
        <v>78978</v>
      </c>
      <c r="D16" s="12">
        <v>84076300</v>
      </c>
      <c r="E16" s="5">
        <v>23082</v>
      </c>
      <c r="F16" s="12">
        <v>28042900</v>
      </c>
      <c r="G16" s="5">
        <v>1318</v>
      </c>
      <c r="H16" s="12">
        <v>3646100</v>
      </c>
      <c r="I16" s="5">
        <v>2713</v>
      </c>
      <c r="J16" s="12">
        <v>6369100</v>
      </c>
      <c r="K16" s="5">
        <v>4208</v>
      </c>
      <c r="L16" s="12">
        <v>1179300</v>
      </c>
      <c r="M16" s="5">
        <f t="shared" si="9"/>
        <v>110299</v>
      </c>
      <c r="N16" s="12">
        <f t="shared" si="10"/>
        <v>123313700</v>
      </c>
    </row>
    <row r="17" spans="1:14" ht="18" customHeight="1">
      <c r="A17" s="4" t="s">
        <v>19</v>
      </c>
      <c r="B17" s="5" t="s">
        <v>21</v>
      </c>
      <c r="C17" s="5">
        <v>0</v>
      </c>
      <c r="D17" s="12">
        <v>0</v>
      </c>
      <c r="E17" s="5">
        <v>0</v>
      </c>
      <c r="F17" s="12">
        <v>0</v>
      </c>
      <c r="G17" s="5">
        <v>0</v>
      </c>
      <c r="H17" s="12">
        <v>0</v>
      </c>
      <c r="I17" s="5">
        <v>0</v>
      </c>
      <c r="J17" s="12">
        <v>0</v>
      </c>
      <c r="K17" s="5">
        <v>0</v>
      </c>
      <c r="L17" s="12">
        <v>0</v>
      </c>
      <c r="M17" s="5">
        <f t="shared" si="9"/>
        <v>0</v>
      </c>
      <c r="N17" s="12">
        <f t="shared" si="10"/>
        <v>0</v>
      </c>
    </row>
    <row r="18" spans="1:14" ht="18" customHeight="1">
      <c r="A18" s="4" t="s">
        <v>20</v>
      </c>
      <c r="B18" s="5" t="s">
        <v>22</v>
      </c>
      <c r="C18" s="5">
        <v>0</v>
      </c>
      <c r="D18" s="12">
        <v>0</v>
      </c>
      <c r="E18" s="5">
        <v>0</v>
      </c>
      <c r="F18" s="12">
        <v>0</v>
      </c>
      <c r="G18" s="5">
        <v>0</v>
      </c>
      <c r="H18" s="12">
        <v>0</v>
      </c>
      <c r="I18" s="5">
        <v>0</v>
      </c>
      <c r="J18" s="12">
        <v>0</v>
      </c>
      <c r="K18" s="5">
        <v>0</v>
      </c>
      <c r="L18" s="12">
        <v>0</v>
      </c>
      <c r="M18" s="5">
        <f t="shared" si="9"/>
        <v>0</v>
      </c>
      <c r="N18" s="12">
        <f t="shared" si="10"/>
        <v>0</v>
      </c>
    </row>
    <row r="19" spans="1:14" ht="20.25" customHeight="1">
      <c r="A19" s="4" t="s">
        <v>23</v>
      </c>
      <c r="B19" s="5" t="s">
        <v>29</v>
      </c>
      <c r="C19" s="5">
        <v>0</v>
      </c>
      <c r="D19" s="12">
        <v>0</v>
      </c>
      <c r="E19" s="5">
        <v>0</v>
      </c>
      <c r="F19" s="12">
        <v>0</v>
      </c>
      <c r="G19" s="5">
        <v>0</v>
      </c>
      <c r="H19" s="12">
        <v>0</v>
      </c>
      <c r="I19" s="5">
        <v>0</v>
      </c>
      <c r="J19" s="12">
        <v>0</v>
      </c>
      <c r="K19" s="5">
        <v>0</v>
      </c>
      <c r="L19" s="12">
        <v>0</v>
      </c>
      <c r="M19" s="5">
        <f t="shared" si="9"/>
        <v>0</v>
      </c>
      <c r="N19" s="12">
        <f t="shared" si="10"/>
        <v>0</v>
      </c>
    </row>
    <row r="20" spans="1:14" ht="20.25" customHeight="1">
      <c r="A20" s="4" t="s">
        <v>24</v>
      </c>
      <c r="B20" s="5" t="s">
        <v>30</v>
      </c>
      <c r="C20" s="5">
        <v>49999</v>
      </c>
      <c r="D20" s="12">
        <v>12568200</v>
      </c>
      <c r="E20" s="5">
        <v>10938</v>
      </c>
      <c r="F20" s="12">
        <v>3037000</v>
      </c>
      <c r="G20" s="5">
        <v>2526</v>
      </c>
      <c r="H20" s="12">
        <v>805200</v>
      </c>
      <c r="I20" s="5">
        <v>7125</v>
      </c>
      <c r="J20" s="12">
        <v>1999900</v>
      </c>
      <c r="K20" s="5">
        <v>0</v>
      </c>
      <c r="L20" s="12">
        <v>0</v>
      </c>
      <c r="M20" s="5">
        <f t="shared" ref="M20:M24" si="11">+C20+E20+G20+I20+K20</f>
        <v>70588</v>
      </c>
      <c r="N20" s="12">
        <f t="shared" ref="N20:N24" si="12">+D20+F20+H20+J20+L20</f>
        <v>18410300</v>
      </c>
    </row>
    <row r="21" spans="1:14" ht="18.75" customHeight="1">
      <c r="A21" s="4" t="s">
        <v>25</v>
      </c>
      <c r="B21" s="5" t="s">
        <v>31</v>
      </c>
      <c r="C21" s="5">
        <v>61702</v>
      </c>
      <c r="D21" s="12">
        <v>44378000</v>
      </c>
      <c r="E21" s="5">
        <v>16851</v>
      </c>
      <c r="F21" s="12">
        <v>10744000</v>
      </c>
      <c r="G21" s="5">
        <v>3943</v>
      </c>
      <c r="H21" s="12">
        <v>2170800</v>
      </c>
      <c r="I21" s="5">
        <v>9543</v>
      </c>
      <c r="J21" s="12">
        <v>5595800</v>
      </c>
      <c r="K21" s="5">
        <v>0</v>
      </c>
      <c r="L21" s="12">
        <v>0</v>
      </c>
      <c r="M21" s="5">
        <f t="shared" si="11"/>
        <v>92039</v>
      </c>
      <c r="N21" s="12">
        <f t="shared" si="12"/>
        <v>62888600</v>
      </c>
    </row>
    <row r="22" spans="1:14" ht="18.75" customHeight="1">
      <c r="A22" s="4" t="s">
        <v>26</v>
      </c>
      <c r="B22" s="5" t="s">
        <v>32</v>
      </c>
      <c r="C22" s="5">
        <v>14899</v>
      </c>
      <c r="D22" s="12">
        <v>4765800</v>
      </c>
      <c r="E22" s="5">
        <v>3837</v>
      </c>
      <c r="F22" s="12">
        <v>1382300</v>
      </c>
      <c r="G22" s="5">
        <v>521</v>
      </c>
      <c r="H22" s="12">
        <v>270800</v>
      </c>
      <c r="I22" s="5">
        <v>2182</v>
      </c>
      <c r="J22" s="12">
        <v>713600</v>
      </c>
      <c r="K22" s="5">
        <v>0</v>
      </c>
      <c r="L22" s="12">
        <v>0</v>
      </c>
      <c r="M22" s="5">
        <f t="shared" si="11"/>
        <v>21439</v>
      </c>
      <c r="N22" s="12">
        <f t="shared" si="12"/>
        <v>7132500</v>
      </c>
    </row>
    <row r="23" spans="1:14" ht="20.25" customHeight="1">
      <c r="A23" s="4" t="s">
        <v>27</v>
      </c>
      <c r="B23" s="5" t="s">
        <v>33</v>
      </c>
      <c r="C23" s="5">
        <v>18802</v>
      </c>
      <c r="D23" s="12">
        <v>3909200</v>
      </c>
      <c r="E23" s="5">
        <v>3306</v>
      </c>
      <c r="F23" s="12">
        <v>994400</v>
      </c>
      <c r="G23" s="5">
        <v>1826</v>
      </c>
      <c r="H23" s="12">
        <v>222200</v>
      </c>
      <c r="I23" s="5">
        <v>3064</v>
      </c>
      <c r="J23" s="12">
        <v>429500</v>
      </c>
      <c r="K23" s="5">
        <v>0</v>
      </c>
      <c r="L23" s="12">
        <v>0</v>
      </c>
      <c r="M23" s="5">
        <f t="shared" si="11"/>
        <v>26998</v>
      </c>
      <c r="N23" s="12">
        <f t="shared" si="12"/>
        <v>5555300</v>
      </c>
    </row>
    <row r="24" spans="1:14" ht="22.5" customHeight="1">
      <c r="A24" s="4" t="s">
        <v>28</v>
      </c>
      <c r="B24" s="5" t="s">
        <v>34</v>
      </c>
      <c r="C24" s="5">
        <v>79370</v>
      </c>
      <c r="D24" s="12">
        <v>14518600</v>
      </c>
      <c r="E24" s="5">
        <v>11514</v>
      </c>
      <c r="F24" s="12">
        <v>2626400</v>
      </c>
      <c r="G24" s="5">
        <v>3469</v>
      </c>
      <c r="H24" s="12">
        <v>559000</v>
      </c>
      <c r="I24" s="5">
        <v>24714</v>
      </c>
      <c r="J24" s="12">
        <v>1671900</v>
      </c>
      <c r="K24" s="5">
        <v>0</v>
      </c>
      <c r="L24" s="12">
        <v>0</v>
      </c>
      <c r="M24" s="5">
        <f t="shared" si="11"/>
        <v>119067</v>
      </c>
      <c r="N24" s="12">
        <f t="shared" si="12"/>
        <v>19375900</v>
      </c>
    </row>
    <row r="25" spans="1:14" ht="22.5" customHeight="1">
      <c r="A25" s="4">
        <v>2</v>
      </c>
      <c r="B25" s="3" t="s">
        <v>35</v>
      </c>
      <c r="C25" s="3">
        <f t="shared" ref="C25:N25" si="13">+C9+C13+C19+C20+C21+C22+C23+C24</f>
        <v>4565714</v>
      </c>
      <c r="D25" s="11">
        <f t="shared" si="13"/>
        <v>719999900</v>
      </c>
      <c r="E25" s="3">
        <f t="shared" si="13"/>
        <v>733235</v>
      </c>
      <c r="F25" s="11">
        <f t="shared" ref="F25" si="14">+F9+F13+F19+F20+F21+F22+F23+F24</f>
        <v>158431700</v>
      </c>
      <c r="G25" s="3">
        <f t="shared" si="13"/>
        <v>784751</v>
      </c>
      <c r="H25" s="11">
        <f t="shared" ref="H25" si="15">+H9+H13+H19+H20+H21+H22+H23+H24</f>
        <v>84032900</v>
      </c>
      <c r="I25" s="3">
        <f t="shared" si="13"/>
        <v>1335245</v>
      </c>
      <c r="J25" s="11">
        <f t="shared" ref="J25" si="16">+J9+J13+J19+J20+J21+J22+J23+J24</f>
        <v>147409700</v>
      </c>
      <c r="K25" s="3">
        <f t="shared" si="13"/>
        <v>10621</v>
      </c>
      <c r="L25" s="11">
        <f t="shared" ref="L25" si="17">+L9+L13+L19+L20+L21+L22+L23+L24</f>
        <v>3008100</v>
      </c>
      <c r="M25" s="3">
        <f t="shared" si="13"/>
        <v>7429566</v>
      </c>
      <c r="N25" s="11">
        <f t="shared" si="13"/>
        <v>1112882300</v>
      </c>
    </row>
    <row r="26" spans="1:14" ht="36.75" customHeight="1">
      <c r="A26" s="4">
        <v>3</v>
      </c>
      <c r="B26" s="7" t="s">
        <v>36</v>
      </c>
      <c r="C26" s="5">
        <v>0</v>
      </c>
      <c r="D26" s="12">
        <v>0</v>
      </c>
      <c r="E26" s="5">
        <v>0</v>
      </c>
      <c r="F26" s="12">
        <v>0</v>
      </c>
      <c r="G26" s="5">
        <v>0</v>
      </c>
      <c r="H26" s="12">
        <v>0</v>
      </c>
      <c r="I26" s="5">
        <v>0</v>
      </c>
      <c r="J26" s="12">
        <v>0</v>
      </c>
      <c r="K26" s="5">
        <v>0</v>
      </c>
      <c r="L26" s="12">
        <v>0</v>
      </c>
      <c r="M26" s="5">
        <f t="shared" ref="M26:M28" si="18">+C26+E26+G26+I26+K26</f>
        <v>0</v>
      </c>
      <c r="N26" s="12">
        <f t="shared" ref="N26:N28" si="19">+D26+F26+H26+J26+L26</f>
        <v>0</v>
      </c>
    </row>
    <row r="27" spans="1:14" ht="24.75" customHeight="1">
      <c r="A27" s="4">
        <v>4</v>
      </c>
      <c r="B27" s="3" t="s">
        <v>37</v>
      </c>
      <c r="C27" s="5"/>
      <c r="D27" s="12">
        <v>0</v>
      </c>
      <c r="E27" s="5"/>
      <c r="F27" s="12">
        <v>0</v>
      </c>
      <c r="G27" s="5"/>
      <c r="H27" s="12">
        <v>0</v>
      </c>
      <c r="I27" s="5"/>
      <c r="J27" s="12">
        <v>0</v>
      </c>
      <c r="K27" s="5"/>
      <c r="L27" s="12">
        <v>0</v>
      </c>
      <c r="M27" s="5">
        <f t="shared" si="18"/>
        <v>0</v>
      </c>
      <c r="N27" s="12">
        <f t="shared" si="19"/>
        <v>0</v>
      </c>
    </row>
    <row r="28" spans="1:14" ht="22.5" customHeight="1">
      <c r="A28" s="4" t="s">
        <v>38</v>
      </c>
      <c r="B28" s="5" t="s">
        <v>39</v>
      </c>
      <c r="C28" s="5">
        <v>0</v>
      </c>
      <c r="D28" s="12">
        <v>0</v>
      </c>
      <c r="E28" s="5">
        <v>0</v>
      </c>
      <c r="F28" s="12">
        <v>0</v>
      </c>
      <c r="G28" s="5">
        <v>0</v>
      </c>
      <c r="H28" s="12">
        <v>0</v>
      </c>
      <c r="I28" s="5">
        <v>0</v>
      </c>
      <c r="J28" s="12">
        <v>0</v>
      </c>
      <c r="K28" s="5">
        <v>0</v>
      </c>
      <c r="L28" s="12">
        <v>0</v>
      </c>
      <c r="M28" s="5">
        <f t="shared" si="18"/>
        <v>0</v>
      </c>
      <c r="N28" s="12">
        <f t="shared" si="19"/>
        <v>0</v>
      </c>
    </row>
    <row r="29" spans="1:14" ht="21.75" customHeight="1">
      <c r="A29" s="4" t="s">
        <v>47</v>
      </c>
      <c r="B29" s="5" t="s">
        <v>30</v>
      </c>
      <c r="C29" s="5">
        <v>10448</v>
      </c>
      <c r="D29" s="12">
        <v>11959000</v>
      </c>
      <c r="E29" s="5">
        <v>2721</v>
      </c>
      <c r="F29" s="12">
        <v>4190700</v>
      </c>
      <c r="G29" s="5">
        <v>266</v>
      </c>
      <c r="H29" s="12">
        <v>310900</v>
      </c>
      <c r="I29" s="5">
        <v>701</v>
      </c>
      <c r="J29" s="12">
        <v>739200</v>
      </c>
      <c r="K29" s="5">
        <v>0</v>
      </c>
      <c r="L29" s="12">
        <v>0</v>
      </c>
      <c r="M29" s="5">
        <f t="shared" ref="M29:M31" si="20">+C29+E29+G29+I29+K29</f>
        <v>14136</v>
      </c>
      <c r="N29" s="12">
        <f t="shared" ref="N29:N31" si="21">+D29+F29+H29+J29+L29</f>
        <v>17199800</v>
      </c>
    </row>
    <row r="30" spans="1:14" ht="18.75" customHeight="1">
      <c r="A30" s="4" t="s">
        <v>40</v>
      </c>
      <c r="B30" s="5" t="s">
        <v>31</v>
      </c>
      <c r="C30" s="5">
        <v>23339</v>
      </c>
      <c r="D30" s="12">
        <v>35256000</v>
      </c>
      <c r="E30" s="5">
        <v>5514</v>
      </c>
      <c r="F30" s="12">
        <v>12431700</v>
      </c>
      <c r="G30" s="5">
        <v>1403</v>
      </c>
      <c r="H30" s="12">
        <v>848000</v>
      </c>
      <c r="I30" s="5">
        <v>3014</v>
      </c>
      <c r="J30" s="12">
        <v>2544600</v>
      </c>
      <c r="K30" s="5">
        <v>0</v>
      </c>
      <c r="L30" s="12">
        <v>0</v>
      </c>
      <c r="M30" s="5">
        <f t="shared" si="20"/>
        <v>33270</v>
      </c>
      <c r="N30" s="12">
        <f t="shared" si="21"/>
        <v>51080300</v>
      </c>
    </row>
    <row r="31" spans="1:14" ht="18" customHeight="1">
      <c r="A31" s="4" t="s">
        <v>41</v>
      </c>
      <c r="B31" s="5" t="s">
        <v>43</v>
      </c>
      <c r="C31" s="5">
        <v>30706</v>
      </c>
      <c r="D31" s="12">
        <v>38377300</v>
      </c>
      <c r="E31" s="5">
        <v>8283</v>
      </c>
      <c r="F31" s="12">
        <v>13845400</v>
      </c>
      <c r="G31" s="5">
        <v>1598</v>
      </c>
      <c r="H31" s="12">
        <v>901200</v>
      </c>
      <c r="I31" s="5">
        <v>3481</v>
      </c>
      <c r="J31" s="12">
        <v>3258400</v>
      </c>
      <c r="K31" s="5">
        <v>0</v>
      </c>
      <c r="L31" s="12">
        <v>0</v>
      </c>
      <c r="M31" s="5">
        <f t="shared" si="20"/>
        <v>44068</v>
      </c>
      <c r="N31" s="12">
        <f t="shared" si="21"/>
        <v>56382300</v>
      </c>
    </row>
    <row r="32" spans="1:14" ht="18.75" customHeight="1">
      <c r="A32" s="4" t="s">
        <v>42</v>
      </c>
      <c r="B32" s="5" t="s">
        <v>34</v>
      </c>
      <c r="C32" s="5">
        <v>183440</v>
      </c>
      <c r="D32" s="12">
        <v>222595300</v>
      </c>
      <c r="E32" s="5">
        <v>59764</v>
      </c>
      <c r="F32" s="12">
        <v>81655000</v>
      </c>
      <c r="G32" s="5">
        <v>3616</v>
      </c>
      <c r="H32" s="12">
        <v>5306900</v>
      </c>
      <c r="I32" s="5">
        <v>9601</v>
      </c>
      <c r="J32" s="12">
        <v>13455000</v>
      </c>
      <c r="K32" s="5">
        <v>2034</v>
      </c>
      <c r="L32" s="12">
        <v>1178400</v>
      </c>
      <c r="M32" s="5">
        <f t="shared" ref="M32:M33" si="22">+C32+E32+G32+I32+K32</f>
        <v>258455</v>
      </c>
      <c r="N32" s="12">
        <f t="shared" ref="N32:N33" si="23">+D32+F32+H32+J32+L32</f>
        <v>324190600</v>
      </c>
    </row>
    <row r="33" spans="1:14" ht="18.75" customHeight="1">
      <c r="A33" s="4">
        <v>5</v>
      </c>
      <c r="B33" s="3" t="s">
        <v>58</v>
      </c>
      <c r="C33" s="3">
        <f>SUM(C28:C32)</f>
        <v>247933</v>
      </c>
      <c r="D33" s="11">
        <f>SUM(D28:D32)</f>
        <v>308187600</v>
      </c>
      <c r="E33" s="3">
        <f t="shared" ref="E33:J33" si="24">SUM(E28:E32)</f>
        <v>76282</v>
      </c>
      <c r="F33" s="11">
        <f t="shared" si="24"/>
        <v>112122800</v>
      </c>
      <c r="G33" s="3">
        <f t="shared" si="24"/>
        <v>6883</v>
      </c>
      <c r="H33" s="11">
        <f t="shared" si="24"/>
        <v>7367000</v>
      </c>
      <c r="I33" s="3">
        <f t="shared" si="24"/>
        <v>16797</v>
      </c>
      <c r="J33" s="11">
        <f t="shared" si="24"/>
        <v>19997200</v>
      </c>
      <c r="K33" s="3">
        <f>SUM(K28:K32)</f>
        <v>2034</v>
      </c>
      <c r="L33" s="11">
        <f>SUM(L28:L32)</f>
        <v>1178400</v>
      </c>
      <c r="M33" s="3">
        <f t="shared" si="22"/>
        <v>349929</v>
      </c>
      <c r="N33" s="11">
        <f t="shared" si="23"/>
        <v>448853000</v>
      </c>
    </row>
    <row r="34" spans="1:14" ht="25.5" customHeight="1">
      <c r="A34" s="4"/>
      <c r="B34" s="3" t="s">
        <v>44</v>
      </c>
      <c r="C34" s="3">
        <f>+C25+C33</f>
        <v>4813647</v>
      </c>
      <c r="D34" s="11">
        <f t="shared" ref="D34:N34" si="25">+D25+D33</f>
        <v>1028187500</v>
      </c>
      <c r="E34" s="3">
        <f t="shared" si="25"/>
        <v>809517</v>
      </c>
      <c r="F34" s="11">
        <f t="shared" si="25"/>
        <v>270554500</v>
      </c>
      <c r="G34" s="3">
        <f t="shared" si="25"/>
        <v>791634</v>
      </c>
      <c r="H34" s="11">
        <f t="shared" si="25"/>
        <v>91399900</v>
      </c>
      <c r="I34" s="3">
        <f t="shared" si="25"/>
        <v>1352042</v>
      </c>
      <c r="J34" s="11">
        <f t="shared" si="25"/>
        <v>167406900</v>
      </c>
      <c r="K34" s="3">
        <f t="shared" si="25"/>
        <v>12655</v>
      </c>
      <c r="L34" s="11">
        <f t="shared" si="25"/>
        <v>4186500</v>
      </c>
      <c r="M34" s="3">
        <f t="shared" si="25"/>
        <v>7779495</v>
      </c>
      <c r="N34" s="11">
        <f t="shared" si="25"/>
        <v>1561735300</v>
      </c>
    </row>
    <row r="35" spans="1:14">
      <c r="N35" s="13"/>
    </row>
    <row r="36" spans="1:14">
      <c r="N36" s="13"/>
    </row>
    <row r="37" spans="1:14">
      <c r="N37" s="13"/>
    </row>
  </sheetData>
  <mergeCells count="20">
    <mergeCell ref="M3:N3"/>
    <mergeCell ref="M5:N5"/>
    <mergeCell ref="M6:N6"/>
    <mergeCell ref="K3:L3"/>
    <mergeCell ref="K5:L5"/>
    <mergeCell ref="K6:L6"/>
    <mergeCell ref="G3:H3"/>
    <mergeCell ref="G5:H5"/>
    <mergeCell ref="G6:H6"/>
    <mergeCell ref="I3:J3"/>
    <mergeCell ref="I5:J5"/>
    <mergeCell ref="I6:J6"/>
    <mergeCell ref="A5:A7"/>
    <mergeCell ref="C5:D5"/>
    <mergeCell ref="E3:F3"/>
    <mergeCell ref="E5:F5"/>
    <mergeCell ref="E6:F6"/>
    <mergeCell ref="C6:D6"/>
    <mergeCell ref="C3:D3"/>
    <mergeCell ref="B5:B7"/>
  </mergeCells>
  <pageMargins left="0.51181102362204722" right="0.51181102362204722" top="0.74803149606299213" bottom="0.55118110236220474" header="0.31496062992125984" footer="0.11811023622047245"/>
  <pageSetup paperSize="9" scale="64" orientation="landscape" verticalDpi="0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LBS-1</vt:lpstr>
      <vt:lpstr>'LBS-1'!Print_Area</vt:lpstr>
      <vt:lpstr>'LBS-1'!Print_Titles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6320368</dc:creator>
  <cp:lastModifiedBy>3078167</cp:lastModifiedBy>
  <cp:lastPrinted>2019-11-26T10:06:46Z</cp:lastPrinted>
  <dcterms:created xsi:type="dcterms:W3CDTF">2016-06-13T13:05:13Z</dcterms:created>
  <dcterms:modified xsi:type="dcterms:W3CDTF">2020-05-20T07:11:58Z</dcterms:modified>
</cp:coreProperties>
</file>